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defaultThemeVersion="124226"/>
  <mc:AlternateContent xmlns:mc="http://schemas.openxmlformats.org/markup-compatibility/2006">
    <mc:Choice Requires="x15">
      <x15ac:absPath xmlns:x15ac="http://schemas.microsoft.com/office/spreadsheetml/2010/11/ac" url="C:\Users\m_kikukawa\AppData\Local\Box\Box Edit\Documents\Mt8dPQrrlU6QEJ22AImyxQ==\"/>
    </mc:Choice>
  </mc:AlternateContent>
  <xr:revisionPtr revIDLastSave="0" documentId="13_ncr:1_{F22306E9-B977-4F7C-B7F2-96B6459C9208}" xr6:coauthVersionLast="47" xr6:coauthVersionMax="47" xr10:uidLastSave="{00000000-0000-0000-0000-000000000000}"/>
  <bookViews>
    <workbookView xWindow="-110" yWindow="-110" windowWidth="21820" windowHeight="14020" firstSheet="1" activeTab="1" xr2:uid="{00000000-000D-0000-FFFF-FFFF00000000}"/>
  </bookViews>
  <sheets>
    <sheet name="IFRS（2015～）" sheetId="1" state="hidden" r:id="rId1"/>
    <sheet name="①非継続事業組替え前" sheetId="21" r:id="rId2"/>
    <sheet name="②組替え後・財務報告ベース" sheetId="19" r:id="rId3"/>
    <sheet name="③組替え後・暦年ベース" sheetId="20" r:id="rId4"/>
    <sheet name="ESGデータ" sheetId="9" r:id="rId5"/>
    <sheet name="決算期の変更について" sheetId="6" r:id="rId6"/>
    <sheet name="IFRS（2015～） (3)" sheetId="4" state="hidden" r:id="rId7"/>
  </sheets>
  <definedNames>
    <definedName name="_xlnm.Print_Area" localSheetId="1">①非継続事業組替え前!$A$1:$AY$32</definedName>
    <definedName name="_xlnm.Print_Area" localSheetId="2">②組替え後・財務報告ベース!$A$1:$A$31</definedName>
    <definedName name="_xlnm.Print_Area" localSheetId="3">③組替え後・暦年ベース!$A$1:$A$31</definedName>
    <definedName name="_xlnm.Print_Area" localSheetId="0">'IFRS（2015～）'!$A$1:$L$43</definedName>
    <definedName name="_xlnm.Print_Area" localSheetId="6">'IFRS（2015～） (3)'!$A$1:$AF$44</definedName>
    <definedName name="_xlnm.Print_Area" localSheetId="5">決算期の変更について!$A$1:$K$3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X18" i="21" l="1"/>
  <c r="AX17" i="21"/>
  <c r="AX16" i="21"/>
  <c r="AR18" i="21" l="1"/>
  <c r="AR17" i="21"/>
  <c r="AR16" i="21" l="1"/>
  <c r="AR15" i="21"/>
  <c r="AL18" i="21"/>
  <c r="AL17" i="21"/>
  <c r="AL16" i="21"/>
  <c r="AL15" i="21"/>
  <c r="AF18" i="21"/>
  <c r="AF17" i="21"/>
  <c r="AF16" i="21"/>
  <c r="Z18" i="21"/>
  <c r="Z17" i="21"/>
  <c r="Z16" i="21"/>
  <c r="Z15" i="21"/>
  <c r="T18" i="21"/>
  <c r="T17" i="21"/>
  <c r="T16" i="21"/>
  <c r="T15" i="21"/>
  <c r="N18" i="21"/>
  <c r="N17" i="21"/>
  <c r="N16" i="21"/>
  <c r="N15" i="21"/>
  <c r="H18" i="21"/>
  <c r="H17" i="21"/>
  <c r="H16" i="21"/>
  <c r="Z20" i="4" l="1"/>
  <c r="Y20" i="4"/>
  <c r="X20" i="4"/>
  <c r="W20" i="4"/>
  <c r="V20" i="4"/>
  <c r="U20" i="4"/>
  <c r="T20" i="4"/>
  <c r="S20" i="4"/>
  <c r="R20" i="4"/>
  <c r="Q20" i="4"/>
  <c r="P20" i="4"/>
  <c r="O20" i="4"/>
  <c r="N20" i="4"/>
  <c r="M20" i="4"/>
  <c r="L20" i="4"/>
  <c r="K20" i="4"/>
  <c r="J20" i="4"/>
  <c r="I20" i="4"/>
  <c r="H20" i="4"/>
  <c r="G20" i="4"/>
  <c r="Z17" i="4"/>
  <c r="U17" i="4"/>
  <c r="P17" i="4"/>
  <c r="K17" i="4"/>
  <c r="Z15" i="4"/>
  <c r="Z4" i="4"/>
  <c r="Z16" i="4"/>
  <c r="Y16" i="4"/>
  <c r="X16" i="4"/>
  <c r="W16" i="4"/>
  <c r="V16" i="4"/>
  <c r="U15" i="4"/>
  <c r="U4" i="4"/>
  <c r="U16" i="4"/>
  <c r="T16" i="4"/>
  <c r="S16" i="4"/>
  <c r="R16" i="4"/>
  <c r="Q16" i="4"/>
  <c r="P15" i="4"/>
  <c r="P4" i="4"/>
  <c r="P16" i="4"/>
  <c r="O16" i="4"/>
  <c r="N16" i="4"/>
  <c r="M16" i="4"/>
  <c r="L16" i="4"/>
  <c r="K15" i="4"/>
  <c r="K4" i="4"/>
  <c r="K16" i="4"/>
  <c r="J16" i="4"/>
  <c r="I16" i="4"/>
  <c r="H16" i="4"/>
  <c r="G16" i="4"/>
  <c r="F16" i="4"/>
  <c r="E16" i="4"/>
  <c r="D16" i="4"/>
  <c r="C16" i="4"/>
  <c r="B16" i="4"/>
  <c r="Z13" i="4"/>
  <c r="Z14" i="4"/>
  <c r="Y14" i="4"/>
  <c r="X14" i="4"/>
  <c r="W14" i="4"/>
  <c r="V14" i="4"/>
  <c r="U13" i="4"/>
  <c r="U14" i="4"/>
  <c r="T14" i="4"/>
  <c r="S14" i="4"/>
  <c r="R14" i="4"/>
  <c r="Q14" i="4"/>
  <c r="P13" i="4"/>
  <c r="P14" i="4"/>
  <c r="O14" i="4"/>
  <c r="N14" i="4"/>
  <c r="M14" i="4"/>
  <c r="L14" i="4"/>
  <c r="K13" i="4"/>
  <c r="K14" i="4"/>
  <c r="J14" i="4"/>
  <c r="I14" i="4"/>
  <c r="H14" i="4"/>
  <c r="G14" i="4"/>
  <c r="F14" i="4"/>
  <c r="E14" i="4"/>
  <c r="D14" i="4"/>
  <c r="C14" i="4"/>
  <c r="B14" i="4"/>
  <c r="Z11" i="4"/>
  <c r="Z12" i="4"/>
  <c r="Y12" i="4"/>
  <c r="X12" i="4"/>
  <c r="W12" i="4"/>
  <c r="V12" i="4"/>
  <c r="U11" i="4"/>
  <c r="U12" i="4"/>
  <c r="T12" i="4"/>
  <c r="S12" i="4"/>
  <c r="R12" i="4"/>
  <c r="Q12" i="4"/>
  <c r="P11" i="4"/>
  <c r="P12" i="4"/>
  <c r="O12" i="4"/>
  <c r="N12" i="4"/>
  <c r="M12" i="4"/>
  <c r="L12" i="4"/>
  <c r="K11" i="4"/>
  <c r="K12" i="4"/>
  <c r="J12" i="4"/>
  <c r="I12" i="4"/>
  <c r="H12" i="4"/>
  <c r="G12" i="4"/>
  <c r="F12" i="4"/>
  <c r="E12" i="4"/>
  <c r="D12" i="4"/>
  <c r="C12" i="4"/>
  <c r="B12" i="4"/>
  <c r="Z9" i="4"/>
  <c r="Z10" i="4"/>
  <c r="Y10" i="4"/>
  <c r="X10" i="4"/>
  <c r="W10" i="4"/>
  <c r="V10" i="4"/>
  <c r="U9" i="4"/>
  <c r="U10" i="4"/>
  <c r="T10" i="4"/>
  <c r="S10" i="4"/>
  <c r="R10" i="4"/>
  <c r="Q10" i="4"/>
  <c r="P9" i="4"/>
  <c r="P10" i="4"/>
  <c r="O10" i="4"/>
  <c r="N10" i="4"/>
  <c r="M10" i="4"/>
  <c r="L10" i="4"/>
  <c r="K9" i="4"/>
  <c r="K10" i="4"/>
  <c r="J10" i="4"/>
  <c r="I10" i="4"/>
  <c r="H10" i="4"/>
  <c r="G10" i="4"/>
  <c r="F10" i="4"/>
  <c r="E10" i="4"/>
  <c r="D10" i="4"/>
  <c r="C10" i="4"/>
  <c r="B10" i="4"/>
  <c r="Z7" i="4"/>
  <c r="Z8" i="4"/>
  <c r="Y8" i="4"/>
  <c r="X8" i="4"/>
  <c r="W8" i="4"/>
  <c r="V8" i="4"/>
  <c r="U7" i="4"/>
  <c r="U8" i="4"/>
  <c r="T8" i="4"/>
  <c r="S8" i="4"/>
  <c r="R8" i="4"/>
  <c r="Q8" i="4"/>
  <c r="P7" i="4"/>
  <c r="P8" i="4"/>
  <c r="O8" i="4"/>
  <c r="N8" i="4"/>
  <c r="M8" i="4"/>
  <c r="L8" i="4"/>
  <c r="K7" i="4"/>
  <c r="K8" i="4"/>
  <c r="J8" i="4"/>
  <c r="I8" i="4"/>
  <c r="H8" i="4"/>
  <c r="G8" i="4"/>
  <c r="F8" i="4"/>
  <c r="E8" i="4"/>
  <c r="D8" i="4"/>
  <c r="C8" i="4"/>
  <c r="B8" i="4"/>
  <c r="Z5" i="4"/>
  <c r="Z6" i="4"/>
  <c r="Y6" i="4"/>
  <c r="X6" i="4"/>
  <c r="W6" i="4"/>
  <c r="V6" i="4"/>
  <c r="U5" i="4"/>
  <c r="U6" i="4"/>
  <c r="T6" i="4"/>
  <c r="S6" i="4"/>
  <c r="R6" i="4"/>
  <c r="Q6" i="4"/>
  <c r="P5" i="4"/>
  <c r="P6" i="4"/>
  <c r="O6" i="4"/>
  <c r="N6" i="4"/>
  <c r="M6" i="4"/>
  <c r="L6" i="4"/>
  <c r="K5" i="4"/>
  <c r="K6" i="4"/>
  <c r="J6" i="4"/>
  <c r="I6" i="4"/>
  <c r="H6" i="4"/>
  <c r="G6" i="4"/>
  <c r="F6" i="4"/>
  <c r="E6" i="4"/>
  <c r="D6" i="4"/>
  <c r="C6" i="4"/>
  <c r="B6" i="4"/>
  <c r="B15" i="1"/>
  <c r="B13" i="1"/>
  <c r="B11" i="1"/>
  <c r="B9" i="1"/>
  <c r="B7" i="1"/>
  <c r="B5" i="1"/>
  <c r="F7" i="1"/>
  <c r="F5" i="1"/>
  <c r="F19" i="1"/>
  <c r="F11" i="1"/>
  <c r="F9" i="1"/>
  <c r="E19" i="1"/>
  <c r="E13" i="1"/>
  <c r="E11" i="1"/>
  <c r="E9" i="1"/>
  <c r="E7" i="1"/>
  <c r="E5" i="1"/>
  <c r="D19" i="1"/>
  <c r="D15" i="1"/>
  <c r="C15" i="1"/>
  <c r="D13" i="1"/>
  <c r="C13" i="1"/>
  <c r="D11" i="1"/>
  <c r="C11" i="1"/>
  <c r="D9" i="1"/>
  <c r="C9" i="1"/>
  <c r="D7" i="1"/>
  <c r="C7" i="1"/>
  <c r="D5" i="1"/>
  <c r="C5" i="1"/>
</calcChain>
</file>

<file path=xl/sharedStrings.xml><?xml version="1.0" encoding="utf-8"?>
<sst xmlns="http://schemas.openxmlformats.org/spreadsheetml/2006/main" count="507" uniqueCount="165">
  <si>
    <t>―</t>
    <phoneticPr fontId="19"/>
  </si>
  <si>
    <t>―</t>
    <phoneticPr fontId="19"/>
  </si>
  <si>
    <r>
      <rPr>
        <sz val="8"/>
        <rFont val="A-OTF 見出ゴMB31 Pro MB31"/>
        <family val="2"/>
        <charset val="128"/>
      </rPr>
      <t>（特記のない金額単位：百万円）</t>
    </r>
    <rPh sb="1" eb="3">
      <t>トッキ</t>
    </rPh>
    <rPh sb="6" eb="8">
      <t>キンガク</t>
    </rPh>
    <rPh sb="8" eb="10">
      <t>タンイ</t>
    </rPh>
    <rPh sb="11" eb="13">
      <t>ヒャクマン</t>
    </rPh>
    <rPh sb="13" eb="14">
      <t>エン</t>
    </rPh>
    <phoneticPr fontId="20"/>
  </si>
  <si>
    <r>
      <t>2015/9</t>
    </r>
    <r>
      <rPr>
        <b/>
        <sz val="9"/>
        <color indexed="9"/>
        <rFont val="A-OTF 見出ゴMB31 Pro MB31"/>
        <family val="2"/>
        <charset val="128"/>
      </rPr>
      <t>期</t>
    </r>
    <rPh sb="6" eb="7">
      <t>キ</t>
    </rPh>
    <phoneticPr fontId="21"/>
  </si>
  <si>
    <r>
      <t>2016/9</t>
    </r>
    <r>
      <rPr>
        <b/>
        <sz val="9"/>
        <color indexed="9"/>
        <rFont val="A-OTF 見出ゴMB31 Pro MB31"/>
        <family val="2"/>
        <charset val="128"/>
      </rPr>
      <t>期</t>
    </r>
    <rPh sb="6" eb="7">
      <t>キ</t>
    </rPh>
    <phoneticPr fontId="21"/>
  </si>
  <si>
    <r>
      <t>2017/9</t>
    </r>
    <r>
      <rPr>
        <b/>
        <sz val="9"/>
        <color indexed="9"/>
        <rFont val="A-OTF 見出ゴMB31 Pro MB31"/>
        <family val="2"/>
        <charset val="128"/>
      </rPr>
      <t>期</t>
    </r>
    <rPh sb="6" eb="7">
      <t>キ</t>
    </rPh>
    <phoneticPr fontId="21"/>
  </si>
  <si>
    <r>
      <t>2018/9</t>
    </r>
    <r>
      <rPr>
        <b/>
        <sz val="9"/>
        <color indexed="9"/>
        <rFont val="A-OTF 見出ゴMB31 Pro MB31"/>
        <family val="2"/>
        <charset val="128"/>
      </rPr>
      <t>期</t>
    </r>
    <rPh sb="6" eb="7">
      <t>キ</t>
    </rPh>
    <phoneticPr fontId="21"/>
  </si>
  <si>
    <r>
      <t>2019/9</t>
    </r>
    <r>
      <rPr>
        <b/>
        <sz val="9"/>
        <color indexed="9"/>
        <rFont val="A-OTF 見出ゴMB31 Pro MB31"/>
        <family val="2"/>
        <charset val="128"/>
      </rPr>
      <t>期</t>
    </r>
    <rPh sb="6" eb="7">
      <t>キ</t>
    </rPh>
    <phoneticPr fontId="19"/>
  </si>
  <si>
    <r>
      <rPr>
        <sz val="10"/>
        <rFont val="A-OTF 見出ゴMB31 Pro MB31"/>
        <family val="2"/>
        <charset val="128"/>
      </rPr>
      <t>収益</t>
    </r>
    <rPh sb="0" eb="2">
      <t>シュウエキ</t>
    </rPh>
    <phoneticPr fontId="1"/>
  </si>
  <si>
    <r>
      <rPr>
        <sz val="10"/>
        <rFont val="A-OTF 見出ゴMB31 Pro MB31"/>
        <family val="2"/>
        <charset val="128"/>
      </rPr>
      <t>売上総利益</t>
    </r>
    <rPh sb="0" eb="2">
      <t>ウリアゲ</t>
    </rPh>
    <phoneticPr fontId="11"/>
  </si>
  <si>
    <r>
      <rPr>
        <sz val="9"/>
        <rFont val="A-OTF 見出ゴMB31 Pro MB31"/>
        <family val="2"/>
        <charset val="128"/>
      </rPr>
      <t>対収益（％）</t>
    </r>
    <rPh sb="0" eb="1">
      <t>タイ</t>
    </rPh>
    <rPh sb="1" eb="3">
      <t>シュウエキ</t>
    </rPh>
    <phoneticPr fontId="1"/>
  </si>
  <si>
    <r>
      <rPr>
        <sz val="10"/>
        <rFont val="A-OTF 見出ゴMB31 Pro MB31"/>
        <family val="2"/>
        <charset val="128"/>
      </rPr>
      <t>販売費及び一般管理費</t>
    </r>
    <rPh sb="0" eb="2">
      <t>ハンバイ</t>
    </rPh>
    <rPh sb="3" eb="4">
      <t>オヨ</t>
    </rPh>
    <rPh sb="5" eb="7">
      <t>イッパン</t>
    </rPh>
    <rPh sb="7" eb="10">
      <t>カンリヒ</t>
    </rPh>
    <phoneticPr fontId="11"/>
  </si>
  <si>
    <r>
      <t>Non-GAAP</t>
    </r>
    <r>
      <rPr>
        <sz val="10"/>
        <rFont val="A-OTF 見出ゴMB31 Pro MB31"/>
        <family val="2"/>
        <charset val="128"/>
      </rPr>
      <t>営業利益</t>
    </r>
    <rPh sb="8" eb="10">
      <t>エイギョウ</t>
    </rPh>
    <rPh sb="10" eb="12">
      <t>リエキ</t>
    </rPh>
    <phoneticPr fontId="1"/>
  </si>
  <si>
    <r>
      <rPr>
        <sz val="9"/>
        <rFont val="A-OTF 見出ゴMB31 Pro MB31"/>
        <family val="2"/>
        <charset val="128"/>
      </rPr>
      <t>営業利益</t>
    </r>
    <rPh sb="0" eb="2">
      <t>エイギョウ</t>
    </rPh>
    <phoneticPr fontId="11"/>
  </si>
  <si>
    <r>
      <rPr>
        <sz val="10"/>
        <rFont val="A-OTF 見出ゴMB31 Pro MB31"/>
        <family val="2"/>
        <charset val="128"/>
      </rPr>
      <t>継続事業からの当期利益</t>
    </r>
    <rPh sb="0" eb="2">
      <t>ケイゾク</t>
    </rPh>
    <rPh sb="2" eb="4">
      <t>ジギョウ</t>
    </rPh>
    <rPh sb="7" eb="9">
      <t>トウキ</t>
    </rPh>
    <rPh sb="9" eb="11">
      <t>リエキ</t>
    </rPh>
    <phoneticPr fontId="1"/>
  </si>
  <si>
    <r>
      <rPr>
        <sz val="10"/>
        <rFont val="A-OTF 見出ゴMB31 Pro MB31"/>
        <family val="2"/>
        <charset val="128"/>
      </rPr>
      <t>親会社の所有者に帰属する当期利益</t>
    </r>
    <rPh sb="0" eb="1">
      <t>オヤ</t>
    </rPh>
    <rPh sb="1" eb="3">
      <t>カイシャ</t>
    </rPh>
    <rPh sb="4" eb="7">
      <t>ショユウシャ</t>
    </rPh>
    <rPh sb="8" eb="10">
      <t>キゾク</t>
    </rPh>
    <rPh sb="12" eb="14">
      <t>トウキ</t>
    </rPh>
    <rPh sb="14" eb="16">
      <t>リエキ</t>
    </rPh>
    <phoneticPr fontId="1"/>
  </si>
  <si>
    <r>
      <rPr>
        <sz val="9"/>
        <rFont val="A-OTF 見出ゴMB31 Pro MB31"/>
        <family val="2"/>
        <charset val="128"/>
      </rPr>
      <t>【参考】売上高</t>
    </r>
    <rPh sb="1" eb="3">
      <t>サンコウ</t>
    </rPh>
    <rPh sb="4" eb="6">
      <t>ウリアゲ</t>
    </rPh>
    <rPh sb="6" eb="7">
      <t>ダカ</t>
    </rPh>
    <phoneticPr fontId="19"/>
  </si>
  <si>
    <r>
      <rPr>
        <sz val="10"/>
        <rFont val="A-OTF 見出ゴMB31 Pro MB31"/>
        <family val="2"/>
        <charset val="128"/>
      </rPr>
      <t>親会社の所有者に帰属する持分</t>
    </r>
    <rPh sb="0" eb="3">
      <t>オヤガイシャ</t>
    </rPh>
    <rPh sb="4" eb="7">
      <t>ショユウシャ</t>
    </rPh>
    <rPh sb="8" eb="10">
      <t>キゾク</t>
    </rPh>
    <rPh sb="12" eb="14">
      <t>モチブン</t>
    </rPh>
    <phoneticPr fontId="21"/>
  </si>
  <si>
    <r>
      <rPr>
        <sz val="10"/>
        <rFont val="A-OTF 見出ゴMB31 Pro MB31"/>
        <family val="2"/>
        <charset val="128"/>
      </rPr>
      <t>親会社所有者帰属持分比率</t>
    </r>
    <rPh sb="0" eb="3">
      <t>オヤガイシャ</t>
    </rPh>
    <rPh sb="3" eb="6">
      <t>ショユウシャ</t>
    </rPh>
    <rPh sb="6" eb="8">
      <t>キゾク</t>
    </rPh>
    <rPh sb="8" eb="10">
      <t>モチブン</t>
    </rPh>
    <rPh sb="10" eb="12">
      <t>ヒリツ</t>
    </rPh>
    <phoneticPr fontId="20"/>
  </si>
  <si>
    <r>
      <rPr>
        <sz val="10"/>
        <rFont val="A-OTF 見出ゴMB31 Pro MB31"/>
        <family val="2"/>
        <charset val="128"/>
      </rPr>
      <t>営業活動によるキャッシュ・フロー</t>
    </r>
    <rPh sb="0" eb="2">
      <t>エイギョウ</t>
    </rPh>
    <rPh sb="2" eb="4">
      <t>カツドウ</t>
    </rPh>
    <phoneticPr fontId="20"/>
  </si>
  <si>
    <r>
      <rPr>
        <sz val="10"/>
        <rFont val="A-OTF 見出ゴMB31 Pro MB31"/>
        <family val="2"/>
        <charset val="128"/>
      </rPr>
      <t>投資活動によるキャッシュ・フロー</t>
    </r>
    <rPh sb="0" eb="2">
      <t>トウシ</t>
    </rPh>
    <rPh sb="2" eb="4">
      <t>カツドウ</t>
    </rPh>
    <phoneticPr fontId="20"/>
  </si>
  <si>
    <r>
      <rPr>
        <sz val="10"/>
        <rFont val="A-OTF 見出ゴMB31 Pro MB31"/>
        <family val="2"/>
        <charset val="128"/>
      </rPr>
      <t>財務活動によるキャッシュ・フロー</t>
    </r>
    <rPh sb="0" eb="2">
      <t>ザイム</t>
    </rPh>
    <rPh sb="2" eb="4">
      <t>カツドウ</t>
    </rPh>
    <phoneticPr fontId="20"/>
  </si>
  <si>
    <r>
      <rPr>
        <sz val="10"/>
        <rFont val="A-OTF 見出ゴMB31 Pro MB31"/>
        <family val="2"/>
        <charset val="128"/>
      </rPr>
      <t>現金及び現金同等物期末残高</t>
    </r>
    <rPh sb="0" eb="2">
      <t>ゲンキン</t>
    </rPh>
    <rPh sb="2" eb="3">
      <t>オヨ</t>
    </rPh>
    <rPh sb="4" eb="6">
      <t>ゲンキン</t>
    </rPh>
    <rPh sb="6" eb="8">
      <t>ドウトウ</t>
    </rPh>
    <rPh sb="8" eb="9">
      <t>ブツ</t>
    </rPh>
    <rPh sb="9" eb="11">
      <t>キマツ</t>
    </rPh>
    <rPh sb="11" eb="13">
      <t>ザンダカ</t>
    </rPh>
    <phoneticPr fontId="20"/>
  </si>
  <si>
    <r>
      <rPr>
        <sz val="10"/>
        <rFont val="A-OTF 見出ゴMB31 Pro MB31"/>
        <family val="2"/>
        <charset val="128"/>
      </rPr>
      <t>期末発行済株式数（株）</t>
    </r>
    <rPh sb="0" eb="2">
      <t>キマツ</t>
    </rPh>
    <rPh sb="2" eb="4">
      <t>ハッコウ</t>
    </rPh>
    <rPh sb="4" eb="5">
      <t>ス</t>
    </rPh>
    <rPh sb="5" eb="7">
      <t>カブシキ</t>
    </rPh>
    <rPh sb="7" eb="8">
      <t>スウ</t>
    </rPh>
    <rPh sb="9" eb="10">
      <t>カブ</t>
    </rPh>
    <phoneticPr fontId="20"/>
  </si>
  <si>
    <r>
      <rPr>
        <sz val="10"/>
        <rFont val="A-OTF 見出ゴMB31 Pro MB31"/>
        <family val="2"/>
        <charset val="128"/>
      </rPr>
      <t>１株当たり配当金（円）</t>
    </r>
    <rPh sb="1" eb="2">
      <t>カブ</t>
    </rPh>
    <rPh sb="2" eb="3">
      <t>ア</t>
    </rPh>
    <rPh sb="5" eb="7">
      <t>ハイトウ</t>
    </rPh>
    <rPh sb="7" eb="8">
      <t>キン</t>
    </rPh>
    <rPh sb="9" eb="10">
      <t>エン</t>
    </rPh>
    <phoneticPr fontId="21"/>
  </si>
  <si>
    <r>
      <rPr>
        <sz val="10"/>
        <rFont val="A-OTF 見出ゴMB31 Pro MB31"/>
        <family val="2"/>
        <charset val="128"/>
      </rPr>
      <t>期末従業員数（正社員）（人）</t>
    </r>
    <rPh sb="0" eb="2">
      <t>キマツ</t>
    </rPh>
    <rPh sb="2" eb="5">
      <t>ジュウギョウイン</t>
    </rPh>
    <rPh sb="5" eb="6">
      <t>スウ</t>
    </rPh>
    <rPh sb="7" eb="10">
      <t>セイシャイン</t>
    </rPh>
    <rPh sb="12" eb="13">
      <t>ヒト</t>
    </rPh>
    <phoneticPr fontId="21"/>
  </si>
  <si>
    <r>
      <t>(</t>
    </r>
    <r>
      <rPr>
        <b/>
        <sz val="11"/>
        <rFont val="A-OTF 見出ゴMB31 Pro MB31"/>
        <family val="2"/>
        <charset val="128"/>
      </rPr>
      <t>株</t>
    </r>
    <r>
      <rPr>
        <b/>
        <sz val="11"/>
        <rFont val="Avenir"/>
        <family val="2"/>
      </rPr>
      <t>)</t>
    </r>
    <r>
      <rPr>
        <b/>
        <sz val="11"/>
        <rFont val="A-OTF 見出ゴMB31 Pro MB31"/>
        <family val="2"/>
        <charset val="128"/>
      </rPr>
      <t>セプテーニ・ホールディングス（</t>
    </r>
    <r>
      <rPr>
        <b/>
        <sz val="11"/>
        <rFont val="Avenir"/>
        <family val="2"/>
      </rPr>
      <t>4293</t>
    </r>
    <r>
      <rPr>
        <b/>
        <sz val="11"/>
        <rFont val="A-OTF 見出ゴMB31 Pro MB31"/>
        <family val="2"/>
        <charset val="128"/>
      </rPr>
      <t>）　連結財務・業績推移</t>
    </r>
    <r>
      <rPr>
        <b/>
        <sz val="11"/>
        <rFont val="Avenir"/>
        <family val="2"/>
      </rPr>
      <t xml:space="preserve"> </t>
    </r>
    <r>
      <rPr>
        <b/>
        <sz val="11"/>
        <rFont val="A-OTF 見出ゴMB31 Pro MB31"/>
        <family val="2"/>
        <charset val="128"/>
      </rPr>
      <t>【</t>
    </r>
    <r>
      <rPr>
        <b/>
        <sz val="11"/>
        <rFont val="Avenir"/>
        <family val="2"/>
      </rPr>
      <t>IFRS</t>
    </r>
    <r>
      <rPr>
        <b/>
        <sz val="11"/>
        <rFont val="A-OTF 見出ゴMB31 Pro MB31"/>
        <family val="2"/>
        <charset val="128"/>
      </rPr>
      <t>】</t>
    </r>
    <rPh sb="1" eb="2">
      <t>カブ</t>
    </rPh>
    <rPh sb="24" eb="26">
      <t>レンケツ</t>
    </rPh>
    <rPh sb="26" eb="28">
      <t>ザイム</t>
    </rPh>
    <rPh sb="29" eb="31">
      <t>ギョウセキ</t>
    </rPh>
    <rPh sb="31" eb="33">
      <t>スイイ</t>
    </rPh>
    <phoneticPr fontId="20"/>
  </si>
  <si>
    <r>
      <rPr>
        <sz val="10"/>
        <rFont val="A-OTF 見出ゴMB31 Pro MB31"/>
        <family val="2"/>
        <charset val="128"/>
      </rPr>
      <t>親会社所有者帰属持分当期利益率</t>
    </r>
    <r>
      <rPr>
        <sz val="10"/>
        <rFont val="Avenir"/>
        <family val="2"/>
      </rPr>
      <t xml:space="preserve"> </t>
    </r>
    <r>
      <rPr>
        <sz val="10"/>
        <rFont val="A-OTF 見出ゴMB31 Pro MB31"/>
        <family val="2"/>
        <charset val="128"/>
      </rPr>
      <t>（</t>
    </r>
    <r>
      <rPr>
        <sz val="10"/>
        <rFont val="Avenir"/>
        <family val="2"/>
      </rPr>
      <t>ROE</t>
    </r>
    <r>
      <rPr>
        <sz val="10"/>
        <rFont val="A-OTF 見出ゴMB31 Pro MB31"/>
        <family val="2"/>
        <charset val="128"/>
      </rPr>
      <t>）</t>
    </r>
    <rPh sb="0" eb="3">
      <t>オヤガイシャ</t>
    </rPh>
    <rPh sb="3" eb="6">
      <t>ショユウシャ</t>
    </rPh>
    <rPh sb="6" eb="8">
      <t>キゾク</t>
    </rPh>
    <rPh sb="8" eb="10">
      <t>モチブン</t>
    </rPh>
    <rPh sb="10" eb="12">
      <t>トウキ</t>
    </rPh>
    <rPh sb="12" eb="14">
      <t>リエキ</t>
    </rPh>
    <rPh sb="14" eb="15">
      <t>リツ</t>
    </rPh>
    <phoneticPr fontId="20"/>
  </si>
  <si>
    <r>
      <rPr>
        <sz val="10"/>
        <rFont val="A-OTF 見出ゴMB31 Pro MB31"/>
        <family val="2"/>
        <charset val="128"/>
      </rPr>
      <t>基本的</t>
    </r>
    <r>
      <rPr>
        <sz val="10"/>
        <rFont val="Avenir"/>
        <family val="2"/>
      </rPr>
      <t>1</t>
    </r>
    <r>
      <rPr>
        <sz val="10"/>
        <rFont val="A-OTF 見出ゴMB31 Pro MB31"/>
        <family val="2"/>
        <charset val="128"/>
      </rPr>
      <t>株当たり当期利益（</t>
    </r>
    <r>
      <rPr>
        <sz val="10"/>
        <rFont val="Avenir"/>
        <family val="2"/>
      </rPr>
      <t>EPS</t>
    </r>
    <r>
      <rPr>
        <sz val="10"/>
        <rFont val="A-OTF 見出ゴMB31 Pro MB31"/>
        <family val="2"/>
        <charset val="128"/>
      </rPr>
      <t>）（円）※</t>
    </r>
    <rPh sb="0" eb="3">
      <t>キホンテキ</t>
    </rPh>
    <rPh sb="4" eb="5">
      <t>カブ</t>
    </rPh>
    <rPh sb="5" eb="6">
      <t>ア</t>
    </rPh>
    <rPh sb="8" eb="10">
      <t>トウキ</t>
    </rPh>
    <rPh sb="10" eb="12">
      <t>リエキ</t>
    </rPh>
    <phoneticPr fontId="20"/>
  </si>
  <si>
    <r>
      <t>1</t>
    </r>
    <r>
      <rPr>
        <sz val="10"/>
        <rFont val="A-OTF 見出ゴMB31 Pro MB31"/>
        <family val="2"/>
        <charset val="128"/>
      </rPr>
      <t>株当たり親会社所有者帰属持分（</t>
    </r>
    <r>
      <rPr>
        <sz val="10"/>
        <rFont val="Avenir"/>
        <family val="2"/>
      </rPr>
      <t>BPS</t>
    </r>
    <r>
      <rPr>
        <sz val="10"/>
        <rFont val="A-OTF 見出ゴMB31 Pro MB31"/>
        <family val="2"/>
        <charset val="128"/>
      </rPr>
      <t>）（円）※</t>
    </r>
    <rPh sb="1" eb="2">
      <t>カブ</t>
    </rPh>
    <rPh sb="2" eb="3">
      <t>ア</t>
    </rPh>
    <rPh sb="5" eb="8">
      <t>オヤガイシャ</t>
    </rPh>
    <rPh sb="8" eb="11">
      <t>ショユウシャ</t>
    </rPh>
    <rPh sb="11" eb="13">
      <t>キゾク</t>
    </rPh>
    <rPh sb="13" eb="14">
      <t>モ</t>
    </rPh>
    <rPh sb="14" eb="15">
      <t>ブン</t>
    </rPh>
    <phoneticPr fontId="20"/>
  </si>
  <si>
    <r>
      <rPr>
        <sz val="10"/>
        <rFont val="A-OTF 見出ゴMB31 Pro MB31"/>
        <family val="2"/>
        <charset val="128"/>
      </rPr>
      <t>総資産</t>
    </r>
    <phoneticPr fontId="20"/>
  </si>
  <si>
    <r>
      <rPr>
        <sz val="10"/>
        <rFont val="A-OTF 見出ゴMB31 Pro MB31"/>
        <family val="2"/>
        <charset val="128"/>
      </rPr>
      <t>資本金</t>
    </r>
    <r>
      <rPr>
        <sz val="10"/>
        <rFont val="Avenir"/>
        <family val="2"/>
      </rPr>
      <t xml:space="preserve">  </t>
    </r>
    <phoneticPr fontId="21"/>
  </si>
  <si>
    <t>1Q</t>
  </si>
  <si>
    <t>2Q</t>
  </si>
  <si>
    <t>3Q</t>
  </si>
  <si>
    <t>4Q</t>
  </si>
  <si>
    <t>1Q</t>
    <phoneticPr fontId="19"/>
  </si>
  <si>
    <t>2Q</t>
    <phoneticPr fontId="19"/>
  </si>
  <si>
    <t>3Q</t>
    <phoneticPr fontId="19"/>
  </si>
  <si>
    <t>4Q</t>
    <phoneticPr fontId="19"/>
  </si>
  <si>
    <r>
      <t>2020/9</t>
    </r>
    <r>
      <rPr>
        <b/>
        <sz val="9"/>
        <color indexed="9"/>
        <rFont val="A-OTF 見出ゴMB31 Pro MB31"/>
        <family val="2"/>
        <charset val="128"/>
      </rPr>
      <t>期</t>
    </r>
    <rPh sb="6" eb="7">
      <t>キ</t>
    </rPh>
    <phoneticPr fontId="19"/>
  </si>
  <si>
    <r>
      <t>2021/9</t>
    </r>
    <r>
      <rPr>
        <b/>
        <sz val="9"/>
        <color indexed="9"/>
        <rFont val="A-OTF 見出ゴMB31 Pro MB31"/>
        <family val="2"/>
        <charset val="128"/>
      </rPr>
      <t>期</t>
    </r>
    <rPh sb="6" eb="7">
      <t>キ</t>
    </rPh>
    <phoneticPr fontId="19"/>
  </si>
  <si>
    <r>
      <t>2022/9</t>
    </r>
    <r>
      <rPr>
        <b/>
        <sz val="9"/>
        <color indexed="9"/>
        <rFont val="A-OTF 見出ゴMB31 Pro MB31"/>
        <family val="2"/>
        <charset val="128"/>
      </rPr>
      <t>期</t>
    </r>
    <rPh sb="6" eb="7">
      <t>キ</t>
    </rPh>
    <phoneticPr fontId="19"/>
  </si>
  <si>
    <r>
      <t>2023/12</t>
    </r>
    <r>
      <rPr>
        <b/>
        <sz val="9"/>
        <color indexed="9"/>
        <rFont val="A-OTF 見出ゴMB31 Pro MB31"/>
        <family val="2"/>
        <charset val="128"/>
      </rPr>
      <t>期</t>
    </r>
    <rPh sb="7" eb="8">
      <t>キ</t>
    </rPh>
    <phoneticPr fontId="19"/>
  </si>
  <si>
    <t>5Q</t>
    <phoneticPr fontId="19"/>
  </si>
  <si>
    <t>資産</t>
    <phoneticPr fontId="20"/>
  </si>
  <si>
    <t>決算期の変更について</t>
    <phoneticPr fontId="21"/>
  </si>
  <si>
    <t>配当性向</t>
    <rPh sb="0" eb="4">
      <t>ハイトウセイコウ</t>
    </rPh>
    <phoneticPr fontId="20"/>
  </si>
  <si>
    <t>売上高（取扱高）</t>
    <rPh sb="0" eb="3">
      <t>ウリアゲダカ</t>
    </rPh>
    <rPh sb="4" eb="6">
      <t>トリアツカイ</t>
    </rPh>
    <rPh sb="6" eb="7">
      <t>ダカ</t>
    </rPh>
    <phoneticPr fontId="1"/>
  </si>
  <si>
    <t>収益</t>
    <rPh sb="0" eb="2">
      <t>シュウエキ</t>
    </rPh>
    <phoneticPr fontId="1"/>
  </si>
  <si>
    <t>収益比率（対売上高）</t>
    <rPh sb="0" eb="4">
      <t>シュウエキヒリツ</t>
    </rPh>
    <rPh sb="5" eb="6">
      <t>タイ</t>
    </rPh>
    <rPh sb="6" eb="9">
      <t>ウリアゲダカ</t>
    </rPh>
    <phoneticPr fontId="1"/>
  </si>
  <si>
    <t>電通グループ協業顧客数</t>
    <rPh sb="0" eb="2">
      <t>デンツウ</t>
    </rPh>
    <rPh sb="6" eb="8">
      <t>キョウギョウ</t>
    </rPh>
    <rPh sb="8" eb="11">
      <t>コキャクスウ</t>
    </rPh>
    <phoneticPr fontId="1"/>
  </si>
  <si>
    <t>　国内収益</t>
    <rPh sb="1" eb="5">
      <t>コクナイシュウエキ</t>
    </rPh>
    <phoneticPr fontId="1"/>
  </si>
  <si>
    <t>　海外収益</t>
    <rPh sb="1" eb="5">
      <t>カイガイシュウエキ</t>
    </rPh>
    <phoneticPr fontId="1"/>
  </si>
  <si>
    <t>事業ドメイン拡張のための投資額</t>
    <rPh sb="0" eb="2">
      <t>ジギョウ</t>
    </rPh>
    <rPh sb="6" eb="8">
      <t>カクチョウ</t>
    </rPh>
    <rPh sb="12" eb="14">
      <t>トウシ</t>
    </rPh>
    <rPh sb="14" eb="15">
      <t>ガク</t>
    </rPh>
    <phoneticPr fontId="1"/>
  </si>
  <si>
    <t>デジタルマーケティング事業</t>
    <rPh sb="11" eb="13">
      <t>ジギョウ</t>
    </rPh>
    <phoneticPr fontId="1"/>
  </si>
  <si>
    <t>メディアプラットフォーム事業</t>
    <rPh sb="12" eb="14">
      <t>ジギョウ</t>
    </rPh>
    <phoneticPr fontId="1"/>
  </si>
  <si>
    <t>対収益（％）</t>
    <rPh sb="0" eb="1">
      <t>タイ</t>
    </rPh>
    <rPh sb="1" eb="3">
      <t>シュウエキ</t>
    </rPh>
    <phoneticPr fontId="1"/>
  </si>
  <si>
    <t>電通グループ協業対売上（％）</t>
    <rPh sb="0" eb="2">
      <t>デンツウ</t>
    </rPh>
    <rPh sb="6" eb="8">
      <t>キョウギョウ</t>
    </rPh>
    <rPh sb="8" eb="9">
      <t>タイ</t>
    </rPh>
    <rPh sb="9" eb="11">
      <t>ウリアゲ</t>
    </rPh>
    <phoneticPr fontId="1"/>
  </si>
  <si>
    <t>2023年12月期から、当社および決算日が12月31日以外の子会社は、決算日を12月31日に変更しております。この変更に伴い、
連結決算日を9月30日から12月31日に変更しており、2023年12月期は2022年10月1日から2023年12月31日までの15ヶ月間となっております。</t>
    <phoneticPr fontId="21"/>
  </si>
  <si>
    <r>
      <t>1</t>
    </r>
    <r>
      <rPr>
        <sz val="10"/>
        <rFont val="A-OTF 見出ゴMB31 Pro MB31"/>
        <family val="2"/>
        <charset val="128"/>
      </rPr>
      <t>株当たり配当金（円）</t>
    </r>
    <rPh sb="1" eb="2">
      <t>カブ</t>
    </rPh>
    <rPh sb="2" eb="3">
      <t>ア</t>
    </rPh>
    <rPh sb="5" eb="7">
      <t>ハイトウ</t>
    </rPh>
    <rPh sb="7" eb="8">
      <t>キン</t>
    </rPh>
    <rPh sb="9" eb="10">
      <t>エン</t>
    </rPh>
    <phoneticPr fontId="21"/>
  </si>
  <si>
    <r>
      <rPr>
        <sz val="10"/>
        <rFont val="A-OTF 見出ゴMB31 Pro MB31"/>
        <family val="2"/>
        <charset val="128"/>
      </rPr>
      <t>基本的</t>
    </r>
    <r>
      <rPr>
        <sz val="10"/>
        <rFont val="Avenir"/>
        <family val="2"/>
      </rPr>
      <t>1</t>
    </r>
    <r>
      <rPr>
        <sz val="10"/>
        <rFont val="A-OTF 見出ゴMB31 Pro MB31"/>
        <family val="2"/>
        <charset val="128"/>
      </rPr>
      <t>株当たり当期利益（</t>
    </r>
    <r>
      <rPr>
        <sz val="10"/>
        <rFont val="Avenir"/>
        <family val="2"/>
      </rPr>
      <t>EPS</t>
    </r>
    <r>
      <rPr>
        <sz val="10"/>
        <rFont val="A-OTF 見出ゴMB31 Pro MB31"/>
        <family val="2"/>
        <charset val="128"/>
      </rPr>
      <t>）（円）</t>
    </r>
    <rPh sb="0" eb="3">
      <t>キホンテキ</t>
    </rPh>
    <rPh sb="4" eb="5">
      <t>カブ</t>
    </rPh>
    <rPh sb="5" eb="6">
      <t>ア</t>
    </rPh>
    <rPh sb="8" eb="10">
      <t>トウキ</t>
    </rPh>
    <rPh sb="10" eb="12">
      <t>リエキ</t>
    </rPh>
    <phoneticPr fontId="20"/>
  </si>
  <si>
    <r>
      <t>1</t>
    </r>
    <r>
      <rPr>
        <sz val="10"/>
        <rFont val="A-OTF 見出ゴMB31 Pro MB31"/>
        <family val="2"/>
        <charset val="128"/>
      </rPr>
      <t>株当たり親会社所有者帰属持分（</t>
    </r>
    <r>
      <rPr>
        <sz val="10"/>
        <rFont val="Avenir"/>
        <family val="2"/>
      </rPr>
      <t>BPS</t>
    </r>
    <r>
      <rPr>
        <sz val="10"/>
        <rFont val="A-OTF 見出ゴMB31 Pro MB31"/>
        <family val="2"/>
        <charset val="128"/>
      </rPr>
      <t>）（円）</t>
    </r>
    <rPh sb="1" eb="2">
      <t>カブ</t>
    </rPh>
    <rPh sb="2" eb="3">
      <t>ア</t>
    </rPh>
    <rPh sb="5" eb="8">
      <t>オヤガイシャ</t>
    </rPh>
    <rPh sb="8" eb="11">
      <t>ショユウシャ</t>
    </rPh>
    <rPh sb="11" eb="13">
      <t>キゾク</t>
    </rPh>
    <rPh sb="13" eb="14">
      <t>モ</t>
    </rPh>
    <rPh sb="14" eb="15">
      <t>ブン</t>
    </rPh>
    <phoneticPr fontId="20"/>
  </si>
  <si>
    <r>
      <rPr>
        <sz val="12"/>
        <color theme="0"/>
        <rFont val="A-OTF 見出ゴMB31 Pro MB31"/>
        <family val="2"/>
        <charset val="128"/>
      </rPr>
      <t>ガバナンス</t>
    </r>
    <phoneticPr fontId="19"/>
  </si>
  <si>
    <t>社会</t>
    <rPh sb="0" eb="2">
      <t>シャカイ</t>
    </rPh>
    <phoneticPr fontId="19"/>
  </si>
  <si>
    <t>　うち正社員数（人）</t>
    <rPh sb="3" eb="4">
      <t>セイ</t>
    </rPh>
    <rPh sb="4" eb="7">
      <t>シャインスウ</t>
    </rPh>
    <rPh sb="8" eb="9">
      <t>ヒト</t>
    </rPh>
    <phoneticPr fontId="19"/>
  </si>
  <si>
    <t>全社</t>
    <rPh sb="0" eb="2">
      <t>ゼンシャ</t>
    </rPh>
    <phoneticPr fontId="19"/>
  </si>
  <si>
    <t>国内主要会社</t>
    <rPh sb="0" eb="2">
      <t>コクナイ</t>
    </rPh>
    <rPh sb="2" eb="4">
      <t>シュヨウ</t>
    </rPh>
    <rPh sb="4" eb="6">
      <t>カイシャ</t>
    </rPh>
    <phoneticPr fontId="19"/>
  </si>
  <si>
    <r>
      <rPr>
        <sz val="10"/>
        <color rgb="FF000000"/>
        <rFont val="A-OTF 見出ゴMB31 Pro MB31"/>
        <family val="2"/>
        <charset val="128"/>
      </rPr>
      <t>男性</t>
    </r>
  </si>
  <si>
    <r>
      <rPr>
        <sz val="10"/>
        <color rgb="FF000000"/>
        <rFont val="A-OTF 見出ゴMB31 Pro MB31"/>
        <family val="2"/>
        <charset val="128"/>
      </rPr>
      <t>女性</t>
    </r>
  </si>
  <si>
    <t>国内グループ会社</t>
    <rPh sb="0" eb="2">
      <t>コクナイ</t>
    </rPh>
    <rPh sb="6" eb="8">
      <t>カイシャ</t>
    </rPh>
    <phoneticPr fontId="19"/>
  </si>
  <si>
    <r>
      <rPr>
        <sz val="10"/>
        <color rgb="FF000000"/>
        <rFont val="A-OTF 見出ゴMB31 Pro MB31"/>
        <family val="2"/>
        <charset val="128"/>
      </rPr>
      <t>取締役数（人）※</t>
    </r>
    <r>
      <rPr>
        <sz val="10"/>
        <color rgb="FF000000"/>
        <rFont val="Avenir"/>
        <family val="2"/>
      </rPr>
      <t>1</t>
    </r>
    <phoneticPr fontId="19"/>
  </si>
  <si>
    <r>
      <rPr>
        <sz val="10"/>
        <color rgb="FF000000"/>
        <rFont val="A-OTF 見出ゴMB31 Pro MB31"/>
        <family val="2"/>
        <charset val="128"/>
      </rPr>
      <t>　うち社外取締役数（人）</t>
    </r>
  </si>
  <si>
    <r>
      <rPr>
        <sz val="10"/>
        <color rgb="FF000000"/>
        <rFont val="A-OTF 見出ゴMB31 Pro MB31"/>
        <family val="2"/>
        <charset val="128"/>
      </rPr>
      <t>女性取締役数（人）※</t>
    </r>
    <r>
      <rPr>
        <sz val="10"/>
        <color rgb="FF000000"/>
        <rFont val="Avenir"/>
        <family val="2"/>
      </rPr>
      <t>1</t>
    </r>
    <phoneticPr fontId="19"/>
  </si>
  <si>
    <r>
      <rPr>
        <sz val="10"/>
        <color rgb="FF000000"/>
        <rFont val="A-OTF 見出ゴMB31 Pro MB31"/>
        <family val="2"/>
        <charset val="128"/>
      </rPr>
      <t>　うち社外監査役数（人）</t>
    </r>
  </si>
  <si>
    <r>
      <rPr>
        <sz val="10"/>
        <color rgb="FF000000"/>
        <rFont val="A-OTF 見出ゴMB31 Pro MB31"/>
        <family val="2"/>
        <charset val="128"/>
      </rPr>
      <t>取締役会（回）※</t>
    </r>
    <r>
      <rPr>
        <sz val="10"/>
        <color rgb="FF000000"/>
        <rFont val="Avenir"/>
        <family val="2"/>
      </rPr>
      <t>2</t>
    </r>
    <phoneticPr fontId="19"/>
  </si>
  <si>
    <r>
      <rPr>
        <sz val="10"/>
        <color rgb="FF000000"/>
        <rFont val="A-OTF 見出ゴMB31 Pro MB31"/>
        <family val="2"/>
        <charset val="128"/>
      </rPr>
      <t>　取締役の平均出席率（％）</t>
    </r>
  </si>
  <si>
    <r>
      <rPr>
        <sz val="10"/>
        <color rgb="FF000000"/>
        <rFont val="A-OTF 見出ゴMB31 Pro MB31"/>
        <family val="2"/>
        <charset val="128"/>
      </rPr>
      <t>　監査役の平均出席率（％）</t>
    </r>
  </si>
  <si>
    <r>
      <rPr>
        <sz val="10"/>
        <color rgb="FF000000"/>
        <rFont val="A-OTF 見出ゴMB31 Pro MB31"/>
        <family val="2"/>
        <charset val="128"/>
      </rPr>
      <t>監査役会（回）※</t>
    </r>
    <r>
      <rPr>
        <sz val="10"/>
        <color rgb="FF000000"/>
        <rFont val="Avenir"/>
        <family val="2"/>
      </rPr>
      <t>2</t>
    </r>
    <phoneticPr fontId="19"/>
  </si>
  <si>
    <r>
      <rPr>
        <sz val="10"/>
        <rFont val="A-OTF 見出ゴMB31 Pro MB31"/>
        <family val="2"/>
        <charset val="128"/>
      </rPr>
      <t>※</t>
    </r>
    <r>
      <rPr>
        <sz val="10"/>
        <rFont val="Avenir"/>
        <family val="2"/>
      </rPr>
      <t>2</t>
    </r>
    <r>
      <rPr>
        <sz val="10"/>
        <rFont val="A-OTF 見出ゴMB31 Pro MB31"/>
        <family val="2"/>
        <charset val="128"/>
      </rPr>
      <t>　会計期間実績</t>
    </r>
    <rPh sb="3" eb="5">
      <t>カイケイ</t>
    </rPh>
    <rPh sb="5" eb="7">
      <t>キカン</t>
    </rPh>
    <rPh sb="7" eb="9">
      <t>ジッセキ</t>
    </rPh>
    <phoneticPr fontId="19"/>
  </si>
  <si>
    <t>環境</t>
    <rPh sb="0" eb="2">
      <t>カンキョウ</t>
    </rPh>
    <phoneticPr fontId="19"/>
  </si>
  <si>
    <t>Scope1</t>
    <phoneticPr fontId="19"/>
  </si>
  <si>
    <t>Scope2</t>
    <phoneticPr fontId="19"/>
  </si>
  <si>
    <t>Scope3</t>
    <phoneticPr fontId="19"/>
  </si>
  <si>
    <r>
      <rPr>
        <sz val="10"/>
        <rFont val="A-OTF 見出ゴMB31 Pro MB31"/>
        <family val="2"/>
        <charset val="128"/>
      </rPr>
      <t>購入した製品・サービス</t>
    </r>
    <rPh sb="0" eb="2">
      <t>コウニュウ</t>
    </rPh>
    <rPh sb="4" eb="6">
      <t>セイヒン</t>
    </rPh>
    <phoneticPr fontId="19"/>
  </si>
  <si>
    <r>
      <rPr>
        <sz val="10"/>
        <rFont val="A-OTF 見出ゴMB31 Pro MB31"/>
        <family val="2"/>
        <charset val="128"/>
      </rPr>
      <t>資本財</t>
    </r>
    <rPh sb="0" eb="3">
      <t>シホンザイ</t>
    </rPh>
    <phoneticPr fontId="19"/>
  </si>
  <si>
    <r>
      <rPr>
        <sz val="10"/>
        <rFont val="A-OTF 見出ゴMB31 Pro MB31"/>
        <family val="2"/>
        <charset val="128"/>
      </rPr>
      <t>エネルギー関連活動</t>
    </r>
    <rPh sb="5" eb="7">
      <t>カンレン</t>
    </rPh>
    <rPh sb="7" eb="9">
      <t>カツドウ</t>
    </rPh>
    <phoneticPr fontId="19"/>
  </si>
  <si>
    <r>
      <rPr>
        <sz val="10"/>
        <rFont val="A-OTF 見出ゴMB31 Pro MB31"/>
        <family val="2"/>
        <charset val="128"/>
      </rPr>
      <t>出張</t>
    </r>
    <rPh sb="0" eb="2">
      <t>シュッチョウ</t>
    </rPh>
    <phoneticPr fontId="19"/>
  </si>
  <si>
    <r>
      <rPr>
        <sz val="10"/>
        <rFont val="A-OTF 見出ゴMB31 Pro MB31"/>
        <family val="2"/>
        <charset val="128"/>
      </rPr>
      <t>雇用者の通勤</t>
    </r>
    <rPh sb="0" eb="3">
      <t>コヨウシャ</t>
    </rPh>
    <rPh sb="4" eb="6">
      <t>ツウキン</t>
    </rPh>
    <phoneticPr fontId="19"/>
  </si>
  <si>
    <r>
      <rPr>
        <sz val="10"/>
        <rFont val="A-OTF 見出ゴMB31 Pro MB31"/>
        <family val="2"/>
        <charset val="128"/>
      </rPr>
      <t>リース資産（上流）</t>
    </r>
    <rPh sb="3" eb="5">
      <t>シサン</t>
    </rPh>
    <rPh sb="6" eb="8">
      <t>ジョウリュウ</t>
    </rPh>
    <phoneticPr fontId="19"/>
  </si>
  <si>
    <r>
      <rPr>
        <sz val="10"/>
        <rFont val="A-OTF 見出ゴMB31 Pro MB31"/>
        <family val="2"/>
        <charset val="128"/>
      </rPr>
      <t>　カテゴリ</t>
    </r>
    <r>
      <rPr>
        <sz val="10"/>
        <rFont val="Avenir"/>
        <family val="2"/>
      </rPr>
      <t>1</t>
    </r>
    <phoneticPr fontId="19"/>
  </si>
  <si>
    <r>
      <rPr>
        <sz val="10"/>
        <rFont val="A-OTF 見出ゴMB31 Pro MB31"/>
        <family val="2"/>
        <charset val="128"/>
      </rPr>
      <t>　カテゴリ</t>
    </r>
    <r>
      <rPr>
        <sz val="10"/>
        <rFont val="Avenir"/>
        <family val="2"/>
      </rPr>
      <t>2</t>
    </r>
    <phoneticPr fontId="19"/>
  </si>
  <si>
    <r>
      <rPr>
        <sz val="10"/>
        <rFont val="A-OTF 見出ゴMB31 Pro MB31"/>
        <family val="2"/>
        <charset val="128"/>
      </rPr>
      <t>　カテゴリ</t>
    </r>
    <r>
      <rPr>
        <sz val="10"/>
        <rFont val="Avenir"/>
        <family val="2"/>
      </rPr>
      <t>3</t>
    </r>
    <phoneticPr fontId="19"/>
  </si>
  <si>
    <r>
      <rPr>
        <sz val="10"/>
        <rFont val="A-OTF 見出ゴMB31 Pro MB31"/>
        <family val="2"/>
        <charset val="128"/>
      </rPr>
      <t>　カテゴリ</t>
    </r>
    <r>
      <rPr>
        <sz val="10"/>
        <rFont val="Avenir"/>
        <family val="2"/>
      </rPr>
      <t>6</t>
    </r>
    <phoneticPr fontId="19"/>
  </si>
  <si>
    <r>
      <rPr>
        <sz val="10"/>
        <rFont val="A-OTF 見出ゴMB31 Pro MB31"/>
        <family val="2"/>
        <charset val="128"/>
      </rPr>
      <t>　カテゴリ</t>
    </r>
    <r>
      <rPr>
        <sz val="10"/>
        <rFont val="Avenir"/>
        <family val="2"/>
      </rPr>
      <t>7</t>
    </r>
    <phoneticPr fontId="19"/>
  </si>
  <si>
    <r>
      <rPr>
        <sz val="10"/>
        <rFont val="A-OTF 見出ゴMB31 Pro MB31"/>
        <family val="2"/>
        <charset val="128"/>
      </rPr>
      <t>　カテゴリ</t>
    </r>
    <r>
      <rPr>
        <sz val="10"/>
        <rFont val="Avenir"/>
        <family val="2"/>
      </rPr>
      <t>8</t>
    </r>
    <phoneticPr fontId="19"/>
  </si>
  <si>
    <t>https://www.septeni-holdings.co.jp/ir/esg.html</t>
    <phoneticPr fontId="19"/>
  </si>
  <si>
    <r>
      <rPr>
        <sz val="10"/>
        <rFont val="A-OTF 見出ゴMB31 Pro MB31"/>
        <family val="2"/>
        <charset val="128"/>
      </rPr>
      <t>コーポレートサイト</t>
    </r>
    <r>
      <rPr>
        <sz val="10"/>
        <rFont val="Avenir"/>
        <family val="2"/>
      </rPr>
      <t>URL</t>
    </r>
    <phoneticPr fontId="19"/>
  </si>
  <si>
    <r>
      <t>GHG</t>
    </r>
    <r>
      <rPr>
        <sz val="11"/>
        <color theme="0"/>
        <rFont val="A-OTF 見出ゴMB31 Pro MB31"/>
        <family val="2"/>
        <charset val="128"/>
      </rPr>
      <t>排出量（</t>
    </r>
    <r>
      <rPr>
        <sz val="11"/>
        <color theme="0"/>
        <rFont val="Avenir"/>
        <family val="2"/>
      </rPr>
      <t>t-CO2)</t>
    </r>
    <rPh sb="3" eb="5">
      <t>ハイシュツ</t>
    </rPh>
    <rPh sb="5" eb="6">
      <t>リョウ</t>
    </rPh>
    <phoneticPr fontId="19"/>
  </si>
  <si>
    <t>海外収益の構成比率（％）</t>
    <rPh sb="0" eb="2">
      <t>カイガイ</t>
    </rPh>
    <rPh sb="2" eb="4">
      <t>シュウエキ</t>
    </rPh>
    <rPh sb="5" eb="7">
      <t>コウセイ</t>
    </rPh>
    <rPh sb="7" eb="9">
      <t>ヒリツ</t>
    </rPh>
    <phoneticPr fontId="1"/>
  </si>
  <si>
    <r>
      <t xml:space="preserve">■財務報告ベース(2016・2017・2018・2019・2020・2021・2022・2023年度分）
2016/9 ： 10-9月（12ヶ月）
2017/9 ： 10-9月（12ヶ月）
2018/9 ： 10-9月（12ヶ月） 
2019/9 ： 10-9月（12ヶ月）
2020/9 ： 10-9月（12ヶ月）
2021/9 ： 10-9月（12ヶ月）
2022/9 ： 10-9月（12ヶ月）
2023/12： </t>
    </r>
    <r>
      <rPr>
        <u/>
        <sz val="8"/>
        <rFont val="ＭＳ Ｐゴシック"/>
        <family val="3"/>
        <charset val="128"/>
      </rPr>
      <t>10-12月（15ヶ月）</t>
    </r>
    <phoneticPr fontId="21"/>
  </si>
  <si>
    <t>サブスクリプション収益（指数）</t>
    <rPh sb="9" eb="11">
      <t>シュウエキ</t>
    </rPh>
    <rPh sb="12" eb="14">
      <t>シスウ</t>
    </rPh>
    <phoneticPr fontId="1"/>
  </si>
  <si>
    <r>
      <rPr>
        <sz val="10"/>
        <color rgb="FF000000"/>
        <rFont val="A-OTF 見出ゴMB31 Pro MB31"/>
        <family val="2"/>
        <charset val="128"/>
      </rPr>
      <t>監査役数（人）※</t>
    </r>
    <r>
      <rPr>
        <sz val="10"/>
        <color rgb="FF000000"/>
        <rFont val="Avenir"/>
        <family val="2"/>
      </rPr>
      <t>1</t>
    </r>
    <phoneticPr fontId="19"/>
  </si>
  <si>
    <r>
      <t>IP</t>
    </r>
    <r>
      <rPr>
        <sz val="10"/>
        <rFont val="A-OTF 見出ゴMB31 Pro MB31"/>
        <family val="2"/>
        <charset val="128"/>
      </rPr>
      <t>プラットフォーム事業収益（指数）</t>
    </r>
    <rPh sb="10" eb="14">
      <t>ジギョウシュウエキ</t>
    </rPh>
    <rPh sb="15" eb="17">
      <t>シスウ</t>
    </rPh>
    <phoneticPr fontId="1"/>
  </si>
  <si>
    <r>
      <t>IP</t>
    </r>
    <r>
      <rPr>
        <sz val="10"/>
        <rFont val="A-OTF 見出ゴMB31 Pro MB31"/>
        <family val="2"/>
        <charset val="128"/>
      </rPr>
      <t>プラットフォーム事業コマース収益</t>
    </r>
    <rPh sb="10" eb="12">
      <t>ジギョウ</t>
    </rPh>
    <rPh sb="16" eb="18">
      <t>シュウエキ</t>
    </rPh>
    <phoneticPr fontId="1"/>
  </si>
  <si>
    <t>親会社の所有者に帰属する持分</t>
    <rPh sb="0" eb="3">
      <t>オヤガイシャ</t>
    </rPh>
    <rPh sb="4" eb="7">
      <t>ショユウシャ</t>
    </rPh>
    <rPh sb="8" eb="10">
      <t>キゾク</t>
    </rPh>
    <rPh sb="12" eb="14">
      <t>モチブン</t>
    </rPh>
    <phoneticPr fontId="21"/>
  </si>
  <si>
    <t>親会社所有者帰属持分比率</t>
    <rPh sb="0" eb="3">
      <t>オヤガイシャ</t>
    </rPh>
    <rPh sb="3" eb="6">
      <t>ショユウシャ</t>
    </rPh>
    <rPh sb="6" eb="8">
      <t>キゾク</t>
    </rPh>
    <rPh sb="8" eb="10">
      <t>モチブン</t>
    </rPh>
    <rPh sb="10" eb="12">
      <t>ヒリツ</t>
    </rPh>
    <phoneticPr fontId="20"/>
  </si>
  <si>
    <t>―</t>
  </si>
  <si>
    <t>CY23</t>
    <phoneticPr fontId="19"/>
  </si>
  <si>
    <t>FY23</t>
    <phoneticPr fontId="19"/>
  </si>
  <si>
    <t>CY22</t>
    <phoneticPr fontId="19"/>
  </si>
  <si>
    <t>FY22</t>
    <phoneticPr fontId="19"/>
  </si>
  <si>
    <t>CY21</t>
    <phoneticPr fontId="19"/>
  </si>
  <si>
    <t>FY21</t>
    <phoneticPr fontId="19"/>
  </si>
  <si>
    <t>CY16</t>
    <phoneticPr fontId="19"/>
  </si>
  <si>
    <t>FY16</t>
    <phoneticPr fontId="19"/>
  </si>
  <si>
    <t>CY17</t>
    <phoneticPr fontId="19"/>
  </si>
  <si>
    <t>FY17</t>
    <phoneticPr fontId="19"/>
  </si>
  <si>
    <t>CY18</t>
    <phoneticPr fontId="19"/>
  </si>
  <si>
    <t>FY18</t>
    <phoneticPr fontId="19"/>
  </si>
  <si>
    <t>CY19</t>
    <phoneticPr fontId="19"/>
  </si>
  <si>
    <t>FY19</t>
    <phoneticPr fontId="19"/>
  </si>
  <si>
    <t>CY20</t>
    <phoneticPr fontId="19"/>
  </si>
  <si>
    <t>FY20</t>
    <phoneticPr fontId="19"/>
  </si>
  <si>
    <t xml:space="preserve">
・記載の数値は、単位未満を四捨五入して表示しております。
・電通グループ協業顧客数は累計数値ではないため、四半期と通期の数値が異なります。</t>
    <rPh sb="32" eb="34">
      <t>デンツウ</t>
    </rPh>
    <rPh sb="38" eb="40">
      <t>キョウギョウ</t>
    </rPh>
    <rPh sb="40" eb="43">
      <t>コキャクスウ</t>
    </rPh>
    <rPh sb="44" eb="46">
      <t>ルイケイ</t>
    </rPh>
    <rPh sb="46" eb="48">
      <t>スウチ</t>
    </rPh>
    <rPh sb="55" eb="58">
      <t>シハンキ</t>
    </rPh>
    <rPh sb="59" eb="61">
      <t>ツウキ</t>
    </rPh>
    <rPh sb="62" eb="64">
      <t>スウチ</t>
    </rPh>
    <rPh sb="65" eb="66">
      <t>コト</t>
    </rPh>
    <phoneticPr fontId="19"/>
  </si>
  <si>
    <t xml:space="preserve">
・記載の数値は、単位未満を四捨五入して表示しております。
・マンガコンテンツ事業はFY2023/1QよりIPプラットフォーム事業に名称変更しております。
・IPプラットフォーム事業収益はFY2018/1Qの収益を100として指数化しています。
・サブスクリプション収益はFY2017/1Qの収益を100として指数化しています。</t>
    <rPh sb="40" eb="42">
      <t>ジギョウ</t>
    </rPh>
    <rPh sb="64" eb="66">
      <t>ジギョウ</t>
    </rPh>
    <rPh sb="67" eb="69">
      <t>メイショウ</t>
    </rPh>
    <rPh sb="69" eb="71">
      <t>ヘンコウ</t>
    </rPh>
    <rPh sb="91" eb="93">
      <t>ジギョウ</t>
    </rPh>
    <rPh sb="93" eb="95">
      <t>シュウエキ</t>
    </rPh>
    <rPh sb="106" eb="108">
      <t>シュウエキ</t>
    </rPh>
    <rPh sb="115" eb="118">
      <t>シスウカ</t>
    </rPh>
    <rPh sb="136" eb="138">
      <t>シュウエキ</t>
    </rPh>
    <rPh sb="149" eb="151">
      <t>シュウエキ</t>
    </rPh>
    <rPh sb="158" eb="161">
      <t>シスウカ</t>
    </rPh>
    <phoneticPr fontId="19"/>
  </si>
  <si>
    <t>営業活動によるキャッシュ・フロー</t>
    <rPh sb="0" eb="2">
      <t>エイギョウ</t>
    </rPh>
    <rPh sb="2" eb="4">
      <t>カツドウ</t>
    </rPh>
    <phoneticPr fontId="20"/>
  </si>
  <si>
    <t>　売上高に対する割合（％）</t>
    <rPh sb="1" eb="4">
      <t>ウリアゲダカ</t>
    </rPh>
    <rPh sb="5" eb="6">
      <t>タイ</t>
    </rPh>
    <rPh sb="8" eb="10">
      <t>ワリアイ</t>
    </rPh>
    <phoneticPr fontId="19"/>
  </si>
  <si>
    <r>
      <rPr>
        <sz val="10"/>
        <rFont val="A-OTF 見出ゴMB31 Pro MB31"/>
        <family val="2"/>
        <charset val="128"/>
      </rPr>
      <t>※</t>
    </r>
    <r>
      <rPr>
        <sz val="10"/>
        <rFont val="Avenir"/>
        <family val="2"/>
      </rPr>
      <t>7</t>
    </r>
    <r>
      <rPr>
        <sz val="10"/>
        <rFont val="A-OTF 見出ゴMB31 Pro MB31"/>
        <family val="2"/>
        <charset val="128"/>
      </rPr>
      <t>　女性の平均賃金／男性の平均賃金×</t>
    </r>
    <r>
      <rPr>
        <sz val="10"/>
        <rFont val="Avenir"/>
        <family val="2"/>
      </rPr>
      <t>100</t>
    </r>
    <r>
      <rPr>
        <sz val="10"/>
        <rFont val="A-OTF 見出ゴMB31 Pro MB31"/>
        <family val="2"/>
        <charset val="128"/>
      </rPr>
      <t>　により算出</t>
    </r>
    <rPh sb="3" eb="5">
      <t>ジョセイ</t>
    </rPh>
    <rPh sb="6" eb="8">
      <t>ヘイキン</t>
    </rPh>
    <rPh sb="8" eb="10">
      <t>チンギン</t>
    </rPh>
    <rPh sb="11" eb="13">
      <t>ダンセイ</t>
    </rPh>
    <rPh sb="14" eb="16">
      <t>ヘイキン</t>
    </rPh>
    <rPh sb="16" eb="18">
      <t>チンギン</t>
    </rPh>
    <rPh sb="26" eb="28">
      <t>サンシュツ</t>
    </rPh>
    <phoneticPr fontId="19"/>
  </si>
  <si>
    <r>
      <rPr>
        <sz val="10"/>
        <color rgb="FF000000"/>
        <rFont val="A-OTF 見出ゴMB31 Pro MB31"/>
        <family val="2"/>
        <charset val="128"/>
      </rPr>
      <t>男女の賃金差異（％）※</t>
    </r>
    <r>
      <rPr>
        <sz val="10"/>
        <color rgb="FF000000"/>
        <rFont val="Avenir"/>
        <family val="2"/>
        <charset val="128"/>
      </rPr>
      <t>7</t>
    </r>
    <rPh sb="0" eb="2">
      <t>ダンジョ</t>
    </rPh>
    <rPh sb="3" eb="5">
      <t>チンギン</t>
    </rPh>
    <rPh sb="5" eb="7">
      <t>サイ</t>
    </rPh>
    <phoneticPr fontId="19"/>
  </si>
  <si>
    <r>
      <rPr>
        <sz val="10"/>
        <rFont val="A-OTF 見出ゴMB31 Pro MB31"/>
        <family val="2"/>
        <charset val="128"/>
      </rPr>
      <t>※</t>
    </r>
    <r>
      <rPr>
        <sz val="10"/>
        <rFont val="Avenir"/>
        <family val="2"/>
      </rPr>
      <t>6</t>
    </r>
    <r>
      <rPr>
        <sz val="10"/>
        <rFont val="A-OTF 見出ゴMB31 Pro MB31"/>
        <family val="2"/>
        <charset val="128"/>
      </rPr>
      <t>　</t>
    </r>
    <r>
      <rPr>
        <sz val="10"/>
        <rFont val="Avenir"/>
        <family val="2"/>
      </rPr>
      <t>10</t>
    </r>
    <r>
      <rPr>
        <sz val="10"/>
        <rFont val="A-OTF 見出ゴMB31 Pro MB31"/>
        <family val="2"/>
        <charset val="128"/>
      </rPr>
      <t>月</t>
    </r>
    <r>
      <rPr>
        <sz val="10"/>
        <rFont val="Avenir"/>
        <family val="2"/>
      </rPr>
      <t>1</t>
    </r>
    <r>
      <rPr>
        <sz val="10"/>
        <rFont val="A-OTF 見出ゴMB31 Pro MB31"/>
        <family val="2"/>
        <charset val="128"/>
      </rPr>
      <t>日時点</t>
    </r>
    <rPh sb="5" eb="6">
      <t>ガツ</t>
    </rPh>
    <rPh sb="7" eb="8">
      <t>ニチ</t>
    </rPh>
    <rPh sb="8" eb="10">
      <t>ジテン</t>
    </rPh>
    <phoneticPr fontId="19"/>
  </si>
  <si>
    <r>
      <rPr>
        <sz val="10"/>
        <color rgb="FF000000"/>
        <rFont val="A-OTF 見出ゴMB31 Pro MB31"/>
        <family val="2"/>
        <charset val="128"/>
      </rPr>
      <t>女性社員比率（％）※</t>
    </r>
    <r>
      <rPr>
        <sz val="10"/>
        <color rgb="FF000000"/>
        <rFont val="Avenir"/>
        <family val="2"/>
        <charset val="128"/>
      </rPr>
      <t>6</t>
    </r>
    <phoneticPr fontId="19"/>
  </si>
  <si>
    <r>
      <rPr>
        <sz val="10"/>
        <rFont val="A-OTF 見出ゴMB31 Pro MB31"/>
        <family val="2"/>
        <charset val="128"/>
      </rPr>
      <t>※</t>
    </r>
    <r>
      <rPr>
        <sz val="10"/>
        <rFont val="Avenir"/>
        <family val="2"/>
      </rPr>
      <t>5</t>
    </r>
    <r>
      <rPr>
        <sz val="10"/>
        <rFont val="A-OTF 見出ゴMB31 Pro MB31"/>
        <family val="2"/>
        <charset val="128"/>
      </rPr>
      <t>　</t>
    </r>
    <r>
      <rPr>
        <sz val="10"/>
        <rFont val="Avenir"/>
        <family val="2"/>
        <charset val="128"/>
      </rPr>
      <t>FY2022</t>
    </r>
    <r>
      <rPr>
        <sz val="10"/>
        <rFont val="A-OTF 見出ゴMB31 Pro MB31"/>
        <family val="2"/>
        <charset val="128"/>
      </rPr>
      <t>以降は新規連結に伴いカバレッジが低下</t>
    </r>
    <phoneticPr fontId="19"/>
  </si>
  <si>
    <r>
      <rPr>
        <sz val="10"/>
        <rFont val="A-OTF 見出ゴMB31 Pro MB31"/>
        <family val="2"/>
        <charset val="128"/>
      </rPr>
      <t>一人当たり月平均残業時間（時間）※</t>
    </r>
    <r>
      <rPr>
        <sz val="10"/>
        <rFont val="Avenir"/>
        <family val="2"/>
        <charset val="128"/>
      </rPr>
      <t>4</t>
    </r>
    <phoneticPr fontId="19"/>
  </si>
  <si>
    <r>
      <rPr>
        <sz val="10"/>
        <rFont val="A-OTF 見出ゴMB31 Pro MB31"/>
        <family val="2"/>
        <charset val="128"/>
      </rPr>
      <t>対正社員カバレッジ比率（％）※</t>
    </r>
    <r>
      <rPr>
        <sz val="10"/>
        <rFont val="Avenir"/>
        <family val="2"/>
        <charset val="128"/>
      </rPr>
      <t>4</t>
    </r>
    <phoneticPr fontId="19"/>
  </si>
  <si>
    <r>
      <rPr>
        <sz val="10"/>
        <color rgb="FF000000"/>
        <rFont val="A-OTF 見出ゴMB31 Pro MB31"/>
        <family val="2"/>
        <charset val="128"/>
      </rPr>
      <t>平均勤続年数（年）※</t>
    </r>
    <r>
      <rPr>
        <sz val="10"/>
        <color rgb="FF000000"/>
        <rFont val="Avenir"/>
        <family val="2"/>
        <charset val="128"/>
      </rPr>
      <t>4</t>
    </r>
    <phoneticPr fontId="19"/>
  </si>
  <si>
    <r>
      <rPr>
        <sz val="10"/>
        <color rgb="FF000000"/>
        <rFont val="A-OTF 見出ゴMB31 Pro MB31"/>
        <family val="2"/>
        <charset val="128"/>
      </rPr>
      <t>平均年齢（歳）※</t>
    </r>
    <r>
      <rPr>
        <sz val="10"/>
        <color rgb="FF000000"/>
        <rFont val="Avenir"/>
        <family val="2"/>
        <charset val="128"/>
      </rPr>
      <t>4</t>
    </r>
    <phoneticPr fontId="19"/>
  </si>
  <si>
    <r>
      <rPr>
        <sz val="10"/>
        <color rgb="FF000000"/>
        <rFont val="A-OTF 見出ゴMB31 Pro MB31"/>
        <family val="2"/>
        <charset val="128"/>
      </rPr>
      <t>新規採用者における女性比率（％）※</t>
    </r>
    <r>
      <rPr>
        <sz val="10"/>
        <color rgb="FF000000"/>
        <rFont val="Avenir"/>
        <family val="2"/>
        <charset val="128"/>
      </rPr>
      <t>4</t>
    </r>
    <phoneticPr fontId="19"/>
  </si>
  <si>
    <r>
      <rPr>
        <sz val="10"/>
        <rFont val="A-OTF 見出ゴMB31 Pro MB31"/>
        <family val="2"/>
        <charset val="128"/>
      </rPr>
      <t>対正社員カバレッジ（％）※</t>
    </r>
    <r>
      <rPr>
        <sz val="10"/>
        <rFont val="Avenir"/>
        <family val="2"/>
      </rPr>
      <t>4</t>
    </r>
    <r>
      <rPr>
        <sz val="10"/>
        <rFont val="A-OTF 見出ゴMB31 Pro MB31"/>
        <family val="2"/>
        <charset val="128"/>
      </rPr>
      <t>※</t>
    </r>
    <r>
      <rPr>
        <sz val="10"/>
        <rFont val="Avenir"/>
        <family val="2"/>
        <charset val="128"/>
      </rPr>
      <t>5</t>
    </r>
    <phoneticPr fontId="19"/>
  </si>
  <si>
    <r>
      <rPr>
        <sz val="10"/>
        <rFont val="A-OTF 見出ゴMB31 Pro MB31"/>
        <family val="2"/>
        <charset val="128"/>
      </rPr>
      <t>連結従業員数（人）※</t>
    </r>
    <r>
      <rPr>
        <sz val="10"/>
        <rFont val="Avenir"/>
        <family val="2"/>
        <charset val="128"/>
      </rPr>
      <t>4</t>
    </r>
    <rPh sb="0" eb="2">
      <t>レンケツ</t>
    </rPh>
    <rPh sb="2" eb="5">
      <t>ジュウギョウイン</t>
    </rPh>
    <rPh sb="5" eb="6">
      <t>スウ</t>
    </rPh>
    <rPh sb="7" eb="8">
      <t>ヒト</t>
    </rPh>
    <phoneticPr fontId="19"/>
  </si>
  <si>
    <t>関連当事者（㈱電通）との広告販売取引額（百万円）</t>
    <rPh sb="0" eb="2">
      <t>カンレン</t>
    </rPh>
    <rPh sb="2" eb="5">
      <t>トウジシャ</t>
    </rPh>
    <rPh sb="7" eb="9">
      <t>デンツウ</t>
    </rPh>
    <rPh sb="12" eb="14">
      <t>コウコク</t>
    </rPh>
    <rPh sb="14" eb="16">
      <t>ハンバイ</t>
    </rPh>
    <rPh sb="16" eb="19">
      <t>トリヒキガク</t>
    </rPh>
    <rPh sb="20" eb="23">
      <t>ヒャクマンエン</t>
    </rPh>
    <phoneticPr fontId="19"/>
  </si>
  <si>
    <r>
      <rPr>
        <sz val="10"/>
        <color rgb="FF000000"/>
        <rFont val="A-OTF 見出ゴMB31 Pro MB31"/>
        <family val="2"/>
        <charset val="128"/>
      </rPr>
      <t>※</t>
    </r>
    <r>
      <rPr>
        <sz val="10"/>
        <color rgb="FF000000"/>
        <rFont val="Avenir"/>
        <family val="2"/>
      </rPr>
      <t>1</t>
    </r>
    <r>
      <rPr>
        <sz val="10"/>
        <color rgb="FF000000"/>
        <rFont val="A-OTF 見出ゴMB31 Pro MB31"/>
        <family val="2"/>
        <charset val="128"/>
      </rPr>
      <t>　総会終了時点。任期中に退任した取締役・監査役も含む</t>
    </r>
    <rPh sb="3" eb="5">
      <t>ソウカイ</t>
    </rPh>
    <rPh sb="5" eb="7">
      <t>シュウリョウ</t>
    </rPh>
    <rPh sb="7" eb="9">
      <t>ジテン</t>
    </rPh>
    <rPh sb="10" eb="13">
      <t>ニンキチュウ</t>
    </rPh>
    <rPh sb="14" eb="16">
      <t>タイニン</t>
    </rPh>
    <rPh sb="18" eb="21">
      <t>トリシマリヤク</t>
    </rPh>
    <rPh sb="22" eb="25">
      <t>カンサヤク</t>
    </rPh>
    <rPh sb="26" eb="27">
      <t>フク</t>
    </rPh>
    <phoneticPr fontId="19"/>
  </si>
  <si>
    <t>その他の指標</t>
    <rPh sb="2" eb="3">
      <t>ホカ</t>
    </rPh>
    <rPh sb="4" eb="6">
      <t>シヒョウ</t>
    </rPh>
    <phoneticPr fontId="19"/>
  </si>
  <si>
    <r>
      <t>持株会加入率（％）※</t>
    </r>
    <r>
      <rPr>
        <sz val="10"/>
        <rFont val="Avenir"/>
        <family val="2"/>
      </rPr>
      <t>8</t>
    </r>
    <rPh sb="0" eb="3">
      <t>モチカブカイ</t>
    </rPh>
    <rPh sb="3" eb="6">
      <t>カニュウリツ</t>
    </rPh>
    <phoneticPr fontId="19"/>
  </si>
  <si>
    <r>
      <t>※</t>
    </r>
    <r>
      <rPr>
        <sz val="10"/>
        <rFont val="Avenir"/>
        <family val="2"/>
      </rPr>
      <t>8</t>
    </r>
    <r>
      <rPr>
        <sz val="10"/>
        <rFont val="A-OTF 見出ゴMB31 Pro MB31"/>
        <family val="2"/>
        <charset val="128"/>
      </rPr>
      <t>　</t>
    </r>
    <r>
      <rPr>
        <sz val="10"/>
        <rFont val="Avenir"/>
        <family val="2"/>
      </rPr>
      <t>5</t>
    </r>
    <r>
      <rPr>
        <sz val="10"/>
        <rFont val="A-OTF 見出ゴMB31 Pro MB31"/>
        <family val="2"/>
        <charset val="128"/>
      </rPr>
      <t>月時点、対・対象会社正社員</t>
    </r>
    <rPh sb="4" eb="5">
      <t>ガツ</t>
    </rPh>
    <rPh sb="5" eb="7">
      <t>ジテン</t>
    </rPh>
    <rPh sb="8" eb="9">
      <t>タイ</t>
    </rPh>
    <rPh sb="10" eb="12">
      <t>タイショウ</t>
    </rPh>
    <rPh sb="12" eb="14">
      <t>カイシャ</t>
    </rPh>
    <rPh sb="14" eb="17">
      <t>セイシャイン</t>
    </rPh>
    <phoneticPr fontId="19"/>
  </si>
  <si>
    <t>・2016年9月期より、従来の日本基準に替えてIFRSを適用しております。
・2016年11月10日付で、アクセルマーク株式会社の当社保有株式の一部を売却したことに伴い、同社及びその子会社は当社の連結対象から除外されるとともに、比較対象となる第26期の損益状況は、同事業を非継続事業に組み替え、遡及修正しております。
・2023年12月期は決算期変更に伴い、15か月の変則決算となります。参考情報として記載している、暦年ベースの数値は各年１～12月の連結P/Lを単純合算した数値を表示しております。
・従来の「売上高」は参考情報として任意開示とする一方、IFRSに基づく指標として「収益」を開示しております。
デジタルマーケティング事業の大半を占める広告代理販売における収益は、マージン部分のみの純額計上となります。
・事業の実態をより適切に表現するため、「Non-GAAP営業利益」を任意で開示しております。
Non-GAAP営業利益とは、IFRSに基づく営業利益から、減損損失、固定資産の売却損益、株式報酬費用（BIP信託）等の一時的要因を調整した恒常的な事業の業績を測る利益指標です。
・記載の数値は、単位未満を四捨五入して表示しております。　　　　　　　　　　　　　　　　　　　　　　　　　　　　　　　　　　　　　　　　　　　　　　　　　　　　　　　　　　　　　　　　　　　　　　　　　　　　　　　　　　　　　　　　　　</t>
    <rPh sb="166" eb="167">
      <t>ネン</t>
    </rPh>
    <rPh sb="169" eb="170">
      <t>ガツ</t>
    </rPh>
    <rPh sb="170" eb="171">
      <t>キ</t>
    </rPh>
    <rPh sb="172" eb="175">
      <t>ケッサンキ</t>
    </rPh>
    <rPh sb="175" eb="177">
      <t>ヘンコウ</t>
    </rPh>
    <rPh sb="178" eb="179">
      <t>トモナ</t>
    </rPh>
    <rPh sb="184" eb="185">
      <t>ゲツ</t>
    </rPh>
    <rPh sb="186" eb="188">
      <t>ヘンソク</t>
    </rPh>
    <rPh sb="188" eb="190">
      <t>ケッサン</t>
    </rPh>
    <rPh sb="196" eb="198">
      <t>サンコウ</t>
    </rPh>
    <rPh sb="198" eb="200">
      <t>ジョウホウ</t>
    </rPh>
    <rPh sb="203" eb="205">
      <t>キサイ</t>
    </rPh>
    <rPh sb="210" eb="212">
      <t>レキネン</t>
    </rPh>
    <rPh sb="216" eb="218">
      <t>スウチ</t>
    </rPh>
    <rPh sb="219" eb="221">
      <t>カクトシ</t>
    </rPh>
    <rPh sb="225" eb="226">
      <t>ガツ</t>
    </rPh>
    <rPh sb="227" eb="229">
      <t>レンケツ</t>
    </rPh>
    <rPh sb="233" eb="235">
      <t>タンジュン</t>
    </rPh>
    <rPh sb="235" eb="237">
      <t>ガッサン</t>
    </rPh>
    <rPh sb="239" eb="241">
      <t>スウチ</t>
    </rPh>
    <rPh sb="242" eb="244">
      <t>ヒョウジ</t>
    </rPh>
    <rPh sb="455" eb="457">
      <t>カブシキ</t>
    </rPh>
    <rPh sb="457" eb="459">
      <t>ホウシュウ</t>
    </rPh>
    <rPh sb="459" eb="461">
      <t>ヒヨウ</t>
    </rPh>
    <rPh sb="465" eb="467">
      <t>シンタク</t>
    </rPh>
    <phoneticPr fontId="19"/>
  </si>
  <si>
    <r>
      <t xml:space="preserve">2,000 </t>
    </r>
    <r>
      <rPr>
        <vertAlign val="superscript"/>
        <sz val="10"/>
        <color rgb="FF000000"/>
        <rFont val="ＭＳ Ｐゴシック"/>
        <family val="3"/>
        <charset val="128"/>
      </rPr>
      <t>※3</t>
    </r>
    <phoneticPr fontId="19"/>
  </si>
  <si>
    <r>
      <rPr>
        <sz val="10"/>
        <rFont val="A-OTF 見出ゴMB31 Pro MB31"/>
        <family val="2"/>
        <charset val="128"/>
      </rPr>
      <t>※</t>
    </r>
    <r>
      <rPr>
        <sz val="10"/>
        <rFont val="Avenir"/>
        <family val="2"/>
      </rPr>
      <t>4</t>
    </r>
    <r>
      <rPr>
        <sz val="10"/>
        <rFont val="A-OTF 見出ゴMB31 Pro MB31"/>
        <family val="2"/>
        <charset val="128"/>
      </rPr>
      <t>　</t>
    </r>
    <r>
      <rPr>
        <sz val="10"/>
        <rFont val="Avenir"/>
        <family val="2"/>
      </rPr>
      <t>9</t>
    </r>
    <r>
      <rPr>
        <sz val="10"/>
        <rFont val="A-OTF 見出ゴMB31 Pro MB31"/>
        <family val="2"/>
        <charset val="128"/>
      </rPr>
      <t>月</t>
    </r>
    <r>
      <rPr>
        <sz val="10"/>
        <rFont val="Avenir"/>
        <family val="2"/>
      </rPr>
      <t>30</t>
    </r>
    <r>
      <rPr>
        <sz val="10"/>
        <rFont val="A-OTF 見出ゴMB31 Pro MB31"/>
        <family val="2"/>
        <charset val="128"/>
      </rPr>
      <t>日時点。</t>
    </r>
    <r>
      <rPr>
        <sz val="10"/>
        <rFont val="Avenir"/>
        <family val="2"/>
      </rPr>
      <t>2023</t>
    </r>
    <r>
      <rPr>
        <sz val="10"/>
        <rFont val="A-OTF 見出ゴMB31 Pro MB31"/>
        <family val="2"/>
        <charset val="128"/>
      </rPr>
      <t>年については</t>
    </r>
    <r>
      <rPr>
        <sz val="10"/>
        <rFont val="Avenir"/>
        <family val="2"/>
      </rPr>
      <t>12</t>
    </r>
    <r>
      <rPr>
        <sz val="10"/>
        <rFont val="A-OTF 見出ゴMB31 Pro MB31"/>
        <family val="2"/>
        <charset val="128"/>
      </rPr>
      <t>月末時点、</t>
    </r>
    <r>
      <rPr>
        <sz val="10"/>
        <rFont val="Avenir"/>
        <family val="2"/>
      </rPr>
      <t>IP</t>
    </r>
    <r>
      <rPr>
        <sz val="10"/>
        <rFont val="A-OTF 見出ゴMB31 Pro MB31"/>
        <family val="2"/>
        <charset val="128"/>
      </rPr>
      <t>プラットフォーム事業を含まない</t>
    </r>
    <rPh sb="4" eb="5">
      <t>ガツ</t>
    </rPh>
    <rPh sb="7" eb="8">
      <t>ニチ</t>
    </rPh>
    <rPh sb="8" eb="10">
      <t>ジテン</t>
    </rPh>
    <rPh sb="15" eb="16">
      <t>ネン</t>
    </rPh>
    <rPh sb="23" eb="25">
      <t>ガツマツ</t>
    </rPh>
    <rPh sb="25" eb="27">
      <t>ジテン</t>
    </rPh>
    <rPh sb="38" eb="40">
      <t>ジギョウ</t>
    </rPh>
    <rPh sb="41" eb="42">
      <t>フク</t>
    </rPh>
    <phoneticPr fontId="19"/>
  </si>
  <si>
    <t>　監査役の平均出席率（％）</t>
    <phoneticPr fontId="19"/>
  </si>
  <si>
    <r>
      <t>※</t>
    </r>
    <r>
      <rPr>
        <sz val="10"/>
        <rFont val="Avenir"/>
        <family val="2"/>
      </rPr>
      <t>9</t>
    </r>
    <r>
      <rPr>
        <sz val="10"/>
        <rFont val="A-OTF 見出ゴMB31 Pro MB31"/>
        <family val="2"/>
        <charset val="128"/>
      </rPr>
      <t>　女性管理職比率目標：</t>
    </r>
    <r>
      <rPr>
        <sz val="10"/>
        <rFont val="Avenir"/>
        <family val="2"/>
      </rPr>
      <t>25</t>
    </r>
    <r>
      <rPr>
        <sz val="10"/>
        <rFont val="A-OTF 見出ゴMB31 Pro MB31"/>
        <family val="2"/>
        <charset val="128"/>
      </rPr>
      <t>%（</t>
    </r>
    <r>
      <rPr>
        <sz val="10"/>
        <rFont val="Avenir"/>
        <family val="2"/>
      </rPr>
      <t>2023</t>
    </r>
    <r>
      <rPr>
        <sz val="10"/>
        <rFont val="A-OTF 見出ゴMB31 Pro MB31"/>
        <family val="2"/>
        <charset val="128"/>
      </rPr>
      <t>年</t>
    </r>
    <r>
      <rPr>
        <sz val="10"/>
        <rFont val="Avenir"/>
        <family val="2"/>
      </rPr>
      <t>10</t>
    </r>
    <r>
      <rPr>
        <sz val="10"/>
        <rFont val="A-OTF 見出ゴMB31 Pro MB31"/>
        <family val="2"/>
        <charset val="128"/>
      </rPr>
      <t>月まで）→</t>
    </r>
    <r>
      <rPr>
        <sz val="10"/>
        <rFont val="Avenir"/>
        <family val="2"/>
      </rPr>
      <t>2023</t>
    </r>
    <r>
      <rPr>
        <sz val="10"/>
        <rFont val="A-OTF 見出ゴMB31 Pro MB31"/>
        <family val="2"/>
        <charset val="128"/>
      </rPr>
      <t>年</t>
    </r>
    <r>
      <rPr>
        <sz val="10"/>
        <rFont val="Avenir"/>
        <family val="2"/>
      </rPr>
      <t>10</t>
    </r>
    <r>
      <rPr>
        <sz val="10"/>
        <rFont val="A-OTF 見出ゴMB31 Pro MB31"/>
        <family val="2"/>
        <charset val="128"/>
      </rPr>
      <t>月時点で</t>
    </r>
    <r>
      <rPr>
        <sz val="10"/>
        <rFont val="Avenir"/>
        <family val="2"/>
      </rPr>
      <t>26.6</t>
    </r>
    <r>
      <rPr>
        <sz val="10"/>
        <rFont val="A-OTF 見出ゴMB31 Pro MB31"/>
        <family val="2"/>
        <charset val="128"/>
      </rPr>
      <t>%となり達成</t>
    </r>
    <rPh sb="3" eb="5">
      <t>ジョセイ</t>
    </rPh>
    <phoneticPr fontId="19"/>
  </si>
  <si>
    <r>
      <rPr>
        <sz val="10"/>
        <color rgb="FF000000"/>
        <rFont val="A-OTF 見出ゴMB31 Pro MB31"/>
        <family val="2"/>
        <charset val="128"/>
      </rPr>
      <t>女性管理職比率（％）※</t>
    </r>
    <r>
      <rPr>
        <sz val="10"/>
        <color rgb="FF000000"/>
        <rFont val="Avenir"/>
        <family val="2"/>
        <charset val="128"/>
      </rPr>
      <t>6※9</t>
    </r>
    <phoneticPr fontId="19"/>
  </si>
  <si>
    <r>
      <rPr>
        <sz val="10"/>
        <rFont val="A-OTF 見出ゴMB31 Pro MB31"/>
        <family val="2"/>
        <charset val="128"/>
      </rPr>
      <t>カバレッジ</t>
    </r>
    <r>
      <rPr>
        <sz val="10"/>
        <rFont val="Avenir"/>
        <family val="2"/>
      </rPr>
      <t xml:space="preserve">(%) </t>
    </r>
    <r>
      <rPr>
        <sz val="10"/>
        <rFont val="A-OTF 見出ゴMB31 Pro MB31"/>
        <family val="2"/>
        <charset val="128"/>
      </rPr>
      <t>※</t>
    </r>
    <r>
      <rPr>
        <sz val="10"/>
        <rFont val="Avenir"/>
        <family val="2"/>
      </rPr>
      <t>10</t>
    </r>
    <phoneticPr fontId="19"/>
  </si>
  <si>
    <r>
      <rPr>
        <sz val="10"/>
        <rFont val="A-OTF 見出ゴMB31 Pro MB31"/>
        <family val="2"/>
        <charset val="128"/>
      </rPr>
      <t>※</t>
    </r>
    <r>
      <rPr>
        <sz val="10"/>
        <rFont val="Avenir"/>
        <family val="2"/>
      </rPr>
      <t>10</t>
    </r>
    <r>
      <rPr>
        <sz val="10"/>
        <rFont val="A-OTF 見出ゴMB31 Pro MB31"/>
        <family val="2"/>
        <charset val="128"/>
      </rPr>
      <t>　集計対象会社の収益に基づき算出</t>
    </r>
    <rPh sb="4" eb="6">
      <t>シュウケイ</t>
    </rPh>
    <rPh sb="6" eb="8">
      <t>タイショウ</t>
    </rPh>
    <rPh sb="8" eb="10">
      <t>カイシャ</t>
    </rPh>
    <rPh sb="11" eb="13">
      <t>シュウエキ</t>
    </rPh>
    <rPh sb="14" eb="15">
      <t>モト</t>
    </rPh>
    <rPh sb="17" eb="19">
      <t>サンシュツ</t>
    </rPh>
    <phoneticPr fontId="19"/>
  </si>
  <si>
    <r>
      <t xml:space="preserve">・2016年9月期より、従来の日本基準に替えてIFRSを適用しております。
・2023年12月期は決算期変更に伴い、15か月の変則決算となります。
</t>
    </r>
    <r>
      <rPr>
        <b/>
        <sz val="9"/>
        <color rgb="FFFF0000"/>
        <rFont val="ＭＳ Ｐゴシック"/>
        <family val="3"/>
        <charset val="128"/>
      </rPr>
      <t xml:space="preserve">・IPプラットフォーム事業を手がけるコミックスマート㈱の株式譲渡の決議に伴い、当事業を非継続事業に組替表示しております。
</t>
    </r>
    <r>
      <rPr>
        <sz val="9"/>
        <color indexed="8"/>
        <rFont val="ＭＳ Ｐゴシック"/>
        <family val="3"/>
        <charset val="128"/>
      </rPr>
      <t xml:space="preserve">
・従来の「売上高」は参考情報として任意開示とする一方、IFRSに基づく指標として「収益」を開示しております。
デジタルマーケティング事業の大半を占める広告代理販売における収益は、マージン部分のみの純額計上となります。
・事業の実態をより適切に表現するため、「Non-GAAP営業利益」を任意で開示しております。
Non-GAAP営業利益とは、IFRSに基づく営業利益から、減損損失、固定資産の売却損益、株式報酬費用（BIP信託）等の一時的要因を調整した恒常的な事業の業績を測る利益指標です。
・記載の数値は、単位未満を四捨五入して表示しております。　　　　　　　　　　　　　　　　　　　　　　　　　　　　　　　　　　　　　　　　　　　　　　　　　　　　　　　　　　　　　　　　　　　　　　　　　　　　　　　　　　　　　　　　　　</t>
    </r>
    <rPh sb="44" eb="45">
      <t>ネン</t>
    </rPh>
    <rPh sb="47" eb="48">
      <t>ガツ</t>
    </rPh>
    <rPh sb="48" eb="49">
      <t>キ</t>
    </rPh>
    <rPh sb="50" eb="53">
      <t>ケッサンキ</t>
    </rPh>
    <rPh sb="53" eb="55">
      <t>ヘンコウ</t>
    </rPh>
    <rPh sb="56" eb="57">
      <t>トモナ</t>
    </rPh>
    <rPh sb="62" eb="63">
      <t>ゲツ</t>
    </rPh>
    <rPh sb="64" eb="66">
      <t>ヘンソク</t>
    </rPh>
    <rPh sb="66" eb="68">
      <t>ケッサン</t>
    </rPh>
    <rPh sb="262" eb="264">
      <t>カブシキ</t>
    </rPh>
    <rPh sb="264" eb="266">
      <t>ホウシュウ</t>
    </rPh>
    <rPh sb="266" eb="268">
      <t>ヒヨウ</t>
    </rPh>
    <rPh sb="272" eb="274">
      <t>シンタク</t>
    </rPh>
    <phoneticPr fontId="19"/>
  </si>
  <si>
    <r>
      <t xml:space="preserve">・2016年9月期より、従来の日本基準に替えてIFRSを適用しております。
</t>
    </r>
    <r>
      <rPr>
        <b/>
        <sz val="9"/>
        <color rgb="FFFF0000"/>
        <rFont val="ＭＳ Ｐゴシック"/>
        <family val="3"/>
        <charset val="128"/>
      </rPr>
      <t xml:space="preserve">・IPプラットフォーム事業を手がけるコミックスマート㈱の株式譲渡の決議に伴い、当事業を非継続事業に組替表示しております。
</t>
    </r>
    <r>
      <rPr>
        <sz val="9"/>
        <color indexed="8"/>
        <rFont val="ＭＳ Ｐゴシック"/>
        <family val="3"/>
        <charset val="128"/>
      </rPr>
      <t xml:space="preserve">
・従来の「売上高」は参考情報として任意開示とする一方、IFRSに基づく指標として「収益」を開示しております。
デジタルマーケティング事業の大半を占める広告代理販売における収益は、マージン部分のみの純額計上となります。
・事業の実態をより適切に表現するため、「Non-GAAP営業利益」を任意で開示しております。
Non-GAAP営業利益とは、IFRSに基づく営業利益から、減損損失、固定資産の売却損益、株式報酬費用（BIP信託）等の一時的要因を調整した恒常的な事業の業績を測る利益指標です。
・記載の数値は、単位未満を四捨五入して表示しております。　　　　　　　　　　　　　　　　　　　　　　　　　　　　　　　　　　　　　　　　　　　　　　　　　　　　　　　　　　　　　　　　　　　　　　　　　　　　　　　　　　　　　　　　　　</t>
    </r>
    <rPh sb="362" eb="364">
      <t>カブシキ</t>
    </rPh>
    <rPh sb="364" eb="366">
      <t>ホウシュウ</t>
    </rPh>
    <rPh sb="366" eb="368">
      <t>ヒヨウ</t>
    </rPh>
    <rPh sb="372" eb="374">
      <t>シンタク</t>
    </rPh>
    <phoneticPr fontId="19"/>
  </si>
  <si>
    <r>
      <rPr>
        <sz val="10"/>
        <rFont val="A-OTF 見出ゴMB31 Pro MB31"/>
        <family val="2"/>
        <charset val="128"/>
      </rPr>
      <t>※</t>
    </r>
    <r>
      <rPr>
        <sz val="10"/>
        <rFont val="Avenir"/>
        <family val="2"/>
      </rPr>
      <t>3</t>
    </r>
    <r>
      <rPr>
        <sz val="10"/>
        <rFont val="A-OTF 見出ゴMB31 Pro MB31"/>
        <family val="2"/>
        <charset val="128"/>
      </rPr>
      <t>　</t>
    </r>
    <r>
      <rPr>
        <sz val="10"/>
        <rFont val="Avenir"/>
        <family val="2"/>
      </rPr>
      <t>2020</t>
    </r>
    <r>
      <rPr>
        <sz val="10"/>
        <rFont val="A-OTF 見出ゴMB31 Pro MB31"/>
        <family val="2"/>
        <charset val="128"/>
      </rPr>
      <t>年</t>
    </r>
    <r>
      <rPr>
        <sz val="10"/>
        <rFont val="Avenir"/>
        <family val="2"/>
      </rPr>
      <t>1</t>
    </r>
    <r>
      <rPr>
        <sz val="10"/>
        <rFont val="A-OTF 見出ゴMB31 Pro MB31"/>
        <family val="2"/>
        <charset val="128"/>
      </rPr>
      <t>月</t>
    </r>
    <r>
      <rPr>
        <sz val="10"/>
        <rFont val="Avenir"/>
        <family val="2"/>
      </rPr>
      <t>1</t>
    </r>
    <r>
      <rPr>
        <sz val="10"/>
        <rFont val="A-OTF 見出ゴMB31 Pro MB31"/>
        <family val="2"/>
        <charset val="128"/>
      </rPr>
      <t>日に株式会社電通より商号変更した株式会社電通グループとの広告販売取引を含む</t>
    </r>
    <phoneticPr fontId="19"/>
  </si>
  <si>
    <t xml:space="preserve">
・記載の数値は、単位未満を四捨五入して表示しております。</t>
    <phoneticPr fontId="19"/>
  </si>
  <si>
    <r>
      <t xml:space="preserve">
・2023年12月期は決算期変更に伴い、15か月の変則決算となります。
</t>
    </r>
    <r>
      <rPr>
        <b/>
        <sz val="9"/>
        <color rgb="FFFF0000"/>
        <rFont val="ＭＳ Ｐゴシック"/>
        <family val="3"/>
        <charset val="128"/>
      </rPr>
      <t xml:space="preserve">・IPプラットフォーム事業を手がけるコミックスマート㈱の株式譲渡の決議に伴い、当事業を非継続事業に組替表示しております。
</t>
    </r>
    <r>
      <rPr>
        <sz val="9"/>
        <rFont val="ＭＳ Ｐゴシック"/>
        <family val="3"/>
        <charset val="128"/>
      </rPr>
      <t xml:space="preserve">
・記載の数値は、単位未満を四捨五入して表示しております。
</t>
    </r>
    <rPh sb="6" eb="7">
      <t>ネン</t>
    </rPh>
    <rPh sb="9" eb="10">
      <t>ガツ</t>
    </rPh>
    <rPh sb="10" eb="11">
      <t>キ</t>
    </rPh>
    <rPh sb="12" eb="15">
      <t>ケッサンキ</t>
    </rPh>
    <rPh sb="15" eb="17">
      <t>ヘンコウ</t>
    </rPh>
    <rPh sb="18" eb="19">
      <t>トモナ</t>
    </rPh>
    <rPh sb="24" eb="25">
      <t>ゲツ</t>
    </rPh>
    <rPh sb="26" eb="28">
      <t>ヘンソク</t>
    </rPh>
    <rPh sb="28" eb="30">
      <t>ケッサン</t>
    </rPh>
    <phoneticPr fontId="19"/>
  </si>
  <si>
    <t xml:space="preserve">
・2023年12月期は決算期変更に伴い、15か月の変則決算となります。
・記載の数値は、単位未満を四捨五入して表示しております。
</t>
    <phoneticPr fontId="19"/>
  </si>
  <si>
    <r>
      <t xml:space="preserve">
</t>
    </r>
    <r>
      <rPr>
        <b/>
        <sz val="9"/>
        <color rgb="FFFF0000"/>
        <rFont val="ＭＳ Ｐゴシック"/>
        <family val="3"/>
        <charset val="128"/>
      </rPr>
      <t xml:space="preserve">・IPプラットフォーム事業を手がけるコミックスマート㈱の株式譲渡の決議に伴い、当事業を非継続事業に組替表示しております。
</t>
    </r>
    <r>
      <rPr>
        <sz val="9"/>
        <rFont val="ＭＳ Ｐゴシック"/>
        <family val="3"/>
        <charset val="128"/>
      </rPr>
      <t xml:space="preserve">
・記載の数値は、単位未満を四捨五入して表示しております。
</t>
    </r>
    <phoneticPr fontId="19"/>
  </si>
  <si>
    <t>1675*</t>
    <phoneticPr fontId="19"/>
  </si>
  <si>
    <t>1939*</t>
    <phoneticPr fontId="19"/>
  </si>
  <si>
    <r>
      <t>*従業員数の見直しにより</t>
    </r>
    <r>
      <rPr>
        <sz val="10"/>
        <rFont val="Avenir"/>
        <family val="2"/>
      </rPr>
      <t>FY2023 (1,938</t>
    </r>
    <r>
      <rPr>
        <sz val="10"/>
        <rFont val="A-OTF 見出ゴMB31 Pro MB31"/>
        <family val="2"/>
        <charset val="128"/>
      </rPr>
      <t>→</t>
    </r>
    <r>
      <rPr>
        <sz val="10"/>
        <rFont val="Avenir"/>
        <family val="2"/>
      </rPr>
      <t>1,939</t>
    </r>
    <r>
      <rPr>
        <sz val="10"/>
        <rFont val="A-OTF 見出ゴMB31 Pro MB31"/>
        <family val="2"/>
        <charset val="128"/>
      </rPr>
      <t>、</t>
    </r>
    <r>
      <rPr>
        <sz val="10"/>
        <rFont val="Avenir"/>
        <family val="2"/>
      </rPr>
      <t>1,674</t>
    </r>
    <r>
      <rPr>
        <sz val="10"/>
        <rFont val="A-OTF 見出ゴMB31 Pro MB31"/>
        <family val="2"/>
        <charset val="128"/>
      </rPr>
      <t>→</t>
    </r>
    <r>
      <rPr>
        <sz val="10"/>
        <rFont val="Avenir"/>
        <family val="2"/>
      </rPr>
      <t>1,675)</t>
    </r>
    <r>
      <rPr>
        <sz val="10"/>
        <rFont val="A-OTF 見出ゴMB31 Pro MB31"/>
        <family val="2"/>
        <charset val="128"/>
      </rPr>
      <t>の数値を修正</t>
    </r>
    <phoneticPr fontId="19"/>
  </si>
  <si>
    <t>89.3*</t>
    <phoneticPr fontId="19"/>
  </si>
  <si>
    <r>
      <t>*</t>
    </r>
    <r>
      <rPr>
        <sz val="10"/>
        <rFont val="A-OTF 見出ゴMB31 Pro MB31"/>
        <family val="2"/>
        <charset val="128"/>
      </rPr>
      <t>従業員数の見直しにより</t>
    </r>
    <r>
      <rPr>
        <sz val="10"/>
        <rFont val="Avenir"/>
        <family val="2"/>
      </rPr>
      <t>FY2023 (89.2</t>
    </r>
    <r>
      <rPr>
        <sz val="10"/>
        <rFont val="MS UI Gothic"/>
        <family val="2"/>
        <charset val="1"/>
      </rPr>
      <t>→</t>
    </r>
    <r>
      <rPr>
        <sz val="10"/>
        <rFont val="Avenir"/>
        <family val="2"/>
      </rPr>
      <t>89.3)</t>
    </r>
    <r>
      <rPr>
        <sz val="10"/>
        <rFont val="A-OTF 見出ゴMB31 Pro MB31"/>
        <family val="2"/>
        <charset val="128"/>
      </rPr>
      <t>の数値を修正</t>
    </r>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</si>
</sst>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0%"/>
    <numFmt numFmtId="177" formatCode="#,##0_ "/>
    <numFmt numFmtId="178" formatCode="#,##0_ ;[Red]\-#,##0\ "/>
    <numFmt numFmtId="179" formatCode="#,##0.00_ "/>
    <numFmt numFmtId="180" formatCode="#,##0.0_ "/>
    <numFmt numFmtId="181" formatCode="#,##0_);[Red]\(#,##0\)"/>
    <numFmt numFmtId="182" formatCode="#,##0,,;[Red]\-#,##0,,"/>
    <numFmt numFmtId="183" formatCode="0_);[Red]\(0\)"/>
    <numFmt numFmtId="184" formatCode="#,##0.0_ ;[Red]\-#,##0.0\ "/>
    <numFmt numFmtId="185" formatCode="0.0_);[Red]\(0.0\)"/>
    <numFmt numFmtId="186" formatCode="0.00_);[Red]\(0.00\)"/>
  </numFmts>
  <fonts count="73">
    <font>
      <sz val="12"/>
      <name val="細明朝体"/>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2"/>
      <name val="細明朝体"/>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細明朝体"/>
      <family val="3"/>
      <charset val="128"/>
    </font>
    <font>
      <sz val="11"/>
      <name val="細明朝体"/>
      <family val="3"/>
      <charset val="128"/>
    </font>
    <font>
      <sz val="6"/>
      <name val="ＭＳ Ｐゴシック"/>
      <family val="3"/>
      <charset val="128"/>
    </font>
    <font>
      <sz val="11"/>
      <name val="ＭＳ Ｐゴシック"/>
      <family val="3"/>
      <charset val="128"/>
    </font>
    <font>
      <sz val="11"/>
      <color theme="1"/>
      <name val="ＭＳ Ｐゴシック"/>
      <family val="3"/>
      <charset val="128"/>
      <scheme val="minor"/>
    </font>
    <font>
      <b/>
      <sz val="11"/>
      <name val="A-OTF 見出ゴMB31 Pro MB31"/>
      <family val="2"/>
      <charset val="128"/>
    </font>
    <font>
      <sz val="8"/>
      <name val="A-OTF 見出ゴMB31 Pro MB31"/>
      <family val="2"/>
      <charset val="128"/>
    </font>
    <font>
      <b/>
      <sz val="9"/>
      <color indexed="9"/>
      <name val="A-OTF 見出ゴMB31 Pro MB31"/>
      <family val="2"/>
      <charset val="128"/>
    </font>
    <font>
      <sz val="10"/>
      <name val="A-OTF 見出ゴMB31 Pro MB31"/>
      <family val="2"/>
      <charset val="128"/>
    </font>
    <font>
      <sz val="9"/>
      <name val="A-OTF 見出ゴMB31 Pro MB31"/>
      <family val="2"/>
      <charset val="128"/>
    </font>
    <font>
      <b/>
      <sz val="11"/>
      <name val="Avenir"/>
      <family val="2"/>
    </font>
    <font>
      <sz val="12"/>
      <name val="Avenir"/>
      <family val="2"/>
    </font>
    <font>
      <sz val="8"/>
      <name val="Avenir"/>
      <family val="2"/>
    </font>
    <font>
      <b/>
      <sz val="9"/>
      <color indexed="9"/>
      <name val="Avenir"/>
      <family val="2"/>
    </font>
    <font>
      <sz val="10"/>
      <name val="Avenir"/>
      <family val="2"/>
    </font>
    <font>
      <sz val="10"/>
      <color indexed="8"/>
      <name val="Avenir"/>
      <family val="2"/>
    </font>
    <font>
      <sz val="9"/>
      <name val="Avenir"/>
      <family val="2"/>
    </font>
    <font>
      <sz val="9"/>
      <color indexed="8"/>
      <name val="Avenir"/>
      <family val="2"/>
    </font>
    <font>
      <b/>
      <sz val="12"/>
      <name val="Avenir"/>
      <family val="2"/>
    </font>
    <font>
      <sz val="8"/>
      <color indexed="8"/>
      <name val="Avenir"/>
      <family val="2"/>
    </font>
    <font>
      <sz val="6"/>
      <name val="Avenir"/>
      <family val="2"/>
    </font>
    <font>
      <b/>
      <sz val="9"/>
      <name val="Avenir"/>
      <family val="2"/>
    </font>
    <font>
      <sz val="9"/>
      <color indexed="8"/>
      <name val="ＭＳ Ｐゴシック"/>
      <family val="3"/>
      <charset val="128"/>
    </font>
    <font>
      <b/>
      <sz val="12"/>
      <name val="ＭＳ Ｐゴシック"/>
      <family val="3"/>
      <charset val="128"/>
    </font>
    <font>
      <sz val="11"/>
      <name val="Arial"/>
      <family val="2"/>
    </font>
    <font>
      <sz val="8"/>
      <name val="ＭＳ Ｐゴシック"/>
      <family val="3"/>
      <charset val="128"/>
    </font>
    <font>
      <u/>
      <sz val="8"/>
      <name val="ＭＳ Ｐゴシック"/>
      <family val="3"/>
      <charset val="128"/>
    </font>
    <font>
      <sz val="10"/>
      <color theme="0"/>
      <name val="A-OTF 見出ゴMB31 Pro MB31"/>
      <family val="2"/>
      <charset val="128"/>
    </font>
    <font>
      <sz val="10"/>
      <color rgb="FF000000"/>
      <name val="Avenir"/>
      <family val="2"/>
    </font>
    <font>
      <sz val="10"/>
      <color rgb="FF000000"/>
      <name val="ＭＳ Ｐゴシック"/>
      <family val="2"/>
      <charset val="128"/>
    </font>
    <font>
      <sz val="10"/>
      <name val="Avenir"/>
      <family val="2"/>
      <charset val="128"/>
    </font>
    <font>
      <sz val="9"/>
      <color rgb="FF000000"/>
      <name val="Avenir"/>
      <family val="2"/>
    </font>
    <font>
      <sz val="12"/>
      <color theme="0"/>
      <name val="Avenir"/>
      <family val="2"/>
    </font>
    <font>
      <sz val="12"/>
      <color theme="0"/>
      <name val="A-OTF 見出ゴMB31 Pro MB31"/>
      <family val="2"/>
      <charset val="128"/>
    </font>
    <font>
      <sz val="10"/>
      <color theme="0"/>
      <name val="Avenir"/>
      <family val="2"/>
    </font>
    <font>
      <sz val="10"/>
      <color rgb="FF000000"/>
      <name val="A-OTF 見出ゴMB31 Pro MB31"/>
      <family val="2"/>
      <charset val="128"/>
    </font>
    <font>
      <sz val="11"/>
      <color theme="0"/>
      <name val="A-OTF 見出ゴMB31 Pro MB31"/>
      <family val="2"/>
      <charset val="128"/>
    </font>
    <font>
      <sz val="10"/>
      <color rgb="FF000000"/>
      <name val="Avenir"/>
      <family val="2"/>
      <charset val="128"/>
    </font>
    <font>
      <u/>
      <sz val="12"/>
      <color theme="10"/>
      <name val="細明朝体"/>
      <family val="3"/>
      <charset val="128"/>
    </font>
    <font>
      <sz val="11"/>
      <color theme="0"/>
      <name val="Avenir"/>
      <family val="2"/>
    </font>
    <font>
      <sz val="9"/>
      <name val="ＭＳ Ｐゴシック"/>
      <family val="3"/>
      <charset val="128"/>
    </font>
    <font>
      <sz val="12"/>
      <name val="ＭＳ Ｐゴシック"/>
      <family val="2"/>
      <charset val="128"/>
    </font>
    <font>
      <sz val="9"/>
      <color rgb="FF000000"/>
      <name val="ＭＳ Ｐゴシック"/>
      <family val="2"/>
      <charset val="128"/>
    </font>
    <font>
      <sz val="10"/>
      <color indexed="8"/>
      <name val="Avenir"/>
      <family val="2"/>
    </font>
    <font>
      <sz val="9"/>
      <color indexed="8"/>
      <name val="Avenir"/>
      <family val="2"/>
    </font>
    <font>
      <sz val="10"/>
      <name val="Avenir"/>
      <family val="2"/>
    </font>
    <font>
      <sz val="10"/>
      <color indexed="8"/>
      <name val="Avenir"/>
      <family val="2"/>
    </font>
    <font>
      <b/>
      <sz val="9"/>
      <color rgb="FFFF0000"/>
      <name val="ＭＳ Ｐゴシック"/>
      <family val="3"/>
      <charset val="128"/>
    </font>
    <font>
      <b/>
      <sz val="9"/>
      <color rgb="FFFFFFFF"/>
      <name val="Avenir"/>
      <family val="2"/>
    </font>
    <font>
      <sz val="10"/>
      <color theme="1"/>
      <name val="Avenir"/>
      <family val="2"/>
    </font>
    <font>
      <b/>
      <sz val="9"/>
      <color theme="0"/>
      <name val="Avenir"/>
      <family val="2"/>
    </font>
    <font>
      <b/>
      <sz val="9"/>
      <color theme="0"/>
      <name val="Avenir"/>
      <family val="2"/>
    </font>
    <font>
      <vertAlign val="superscript"/>
      <sz val="10"/>
      <color rgb="FF000000"/>
      <name val="ＭＳ Ｐゴシック"/>
      <family val="3"/>
      <charset val="128"/>
    </font>
    <font>
      <sz val="10"/>
      <name val="MS UI Gothic"/>
      <family val="2"/>
      <charset val="1"/>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9"/>
        <bgColor indexed="64"/>
      </patternFill>
    </fill>
    <fill>
      <patternFill patternType="solid">
        <fgColor theme="0"/>
        <bgColor indexed="64"/>
      </patternFill>
    </fill>
    <fill>
      <patternFill patternType="solid">
        <fgColor theme="1"/>
        <bgColor indexed="64"/>
      </patternFill>
    </fill>
    <fill>
      <patternFill patternType="solid">
        <fgColor theme="0" tint="-0.14999847407452621"/>
        <bgColor indexed="64"/>
      </patternFill>
    </fill>
    <fill>
      <patternFill patternType="solid">
        <fgColor rgb="FF005497"/>
        <bgColor indexed="64"/>
      </patternFill>
    </fill>
    <fill>
      <patternFill patternType="solid">
        <fgColor rgb="FFD8213B"/>
        <bgColor indexed="64"/>
      </patternFill>
    </fill>
    <fill>
      <patternFill patternType="solid">
        <fgColor theme="0" tint="-0.499984740745262"/>
        <bgColor indexed="64"/>
      </patternFill>
    </fill>
    <fill>
      <patternFill patternType="solid">
        <fgColor rgb="FFFFFFFF"/>
        <bgColor indexed="64"/>
      </patternFill>
    </fill>
  </fills>
  <borders count="5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dotted">
        <color indexed="64"/>
      </bottom>
      <diagonal/>
    </border>
    <border>
      <left style="thin">
        <color indexed="64"/>
      </left>
      <right style="thin">
        <color indexed="64"/>
      </right>
      <top style="double">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style="double">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theme="0"/>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diagonalUp="1">
      <left style="thin">
        <color indexed="64"/>
      </left>
      <right style="thin">
        <color indexed="64"/>
      </right>
      <top style="double">
        <color indexed="64"/>
      </top>
      <bottom style="dotted">
        <color indexed="64"/>
      </bottom>
      <diagonal style="thin">
        <color indexed="64"/>
      </diagonal>
    </border>
    <border diagonalUp="1">
      <left style="thin">
        <color indexed="64"/>
      </left>
      <right style="thin">
        <color indexed="64"/>
      </right>
      <top/>
      <bottom style="dotted">
        <color indexed="64"/>
      </bottom>
      <diagonal style="thin">
        <color indexed="64"/>
      </diagonal>
    </border>
    <border diagonalUp="1">
      <left style="thin">
        <color indexed="64"/>
      </left>
      <right style="thin">
        <color indexed="64"/>
      </right>
      <top style="dotted">
        <color indexed="64"/>
      </top>
      <bottom style="thin">
        <color indexed="64"/>
      </bottom>
      <diagonal style="thin">
        <color indexed="64"/>
      </diagonal>
    </border>
    <border diagonalUp="1">
      <left style="thin">
        <color indexed="64"/>
      </left>
      <right style="thin">
        <color indexed="64"/>
      </right>
      <top style="dotted">
        <color indexed="64"/>
      </top>
      <bottom style="dotted">
        <color indexed="64"/>
      </bottom>
      <diagonal style="thin">
        <color indexed="64"/>
      </diagonal>
    </border>
    <border diagonalUp="1">
      <left style="thin">
        <color indexed="64"/>
      </left>
      <right style="thin">
        <color indexed="64"/>
      </right>
      <top/>
      <bottom/>
      <diagonal style="thin">
        <color indexed="64"/>
      </diagonal>
    </border>
    <border>
      <left style="thin">
        <color indexed="64"/>
      </left>
      <right/>
      <top/>
      <bottom style="double">
        <color indexed="64"/>
      </bottom>
      <diagonal/>
    </border>
    <border>
      <left/>
      <right/>
      <top/>
      <bottom style="double">
        <color indexed="64"/>
      </bottom>
      <diagonal/>
    </border>
    <border>
      <left style="thin">
        <color indexed="64"/>
      </left>
      <right style="thin">
        <color indexed="64"/>
      </right>
      <top/>
      <bottom style="thin">
        <color indexed="64"/>
      </bottom>
      <diagonal/>
    </border>
    <border>
      <left/>
      <right style="thin">
        <color indexed="64"/>
      </right>
      <top/>
      <bottom style="dotted">
        <color indexed="64"/>
      </bottom>
      <diagonal/>
    </border>
    <border>
      <left/>
      <right style="thin">
        <color indexed="64"/>
      </right>
      <top/>
      <bottom style="double">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dotted">
        <color indexed="64"/>
      </bottom>
      <diagonal/>
    </border>
    <border>
      <left style="thin">
        <color indexed="64"/>
      </left>
      <right/>
      <top/>
      <bottom style="dotted">
        <color indexed="64"/>
      </bottom>
      <diagonal/>
    </border>
    <border>
      <left/>
      <right/>
      <top style="dotted">
        <color indexed="64"/>
      </top>
      <bottom style="dotted">
        <color indexed="64"/>
      </bottom>
      <diagonal/>
    </border>
    <border>
      <left style="thin">
        <color indexed="64"/>
      </left>
      <right/>
      <top style="dotted">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style="thin">
        <color indexed="64"/>
      </left>
      <right/>
      <top style="dotted">
        <color indexed="64"/>
      </top>
      <bottom/>
      <diagonal/>
    </border>
    <border>
      <left style="thin">
        <color indexed="64"/>
      </left>
      <right style="thin">
        <color indexed="64"/>
      </right>
      <top style="dotted">
        <color indexed="64"/>
      </top>
      <bottom style="double">
        <color indexed="64"/>
      </bottom>
      <diagonal/>
    </border>
    <border>
      <left style="thin">
        <color indexed="64"/>
      </left>
      <right/>
      <top style="thin">
        <color indexed="64"/>
      </top>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diagonalUp="1">
      <left style="thin">
        <color indexed="64"/>
      </left>
      <right style="thin">
        <color indexed="64"/>
      </right>
      <top style="dotted">
        <color indexed="64"/>
      </top>
      <bottom style="double">
        <color indexed="64"/>
      </bottom>
      <diagonal style="thin">
        <color indexed="64"/>
      </diagonal>
    </border>
  </borders>
  <cellStyleXfs count="53">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9" fontId="6" fillId="0" borderId="0" applyFont="0" applyFill="0" applyBorder="0" applyAlignment="0" applyProtection="0"/>
    <xf numFmtId="9" fontId="22" fillId="0" borderId="0" applyFont="0" applyFill="0" applyBorder="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3" borderId="0" applyNumberFormat="0" applyBorder="0" applyAlignment="0" applyProtection="0">
      <alignment vertical="center"/>
    </xf>
    <xf numFmtId="0" fontId="9" fillId="23" borderId="4" applyNumberFormat="0" applyAlignment="0" applyProtection="0">
      <alignment vertical="center"/>
    </xf>
    <xf numFmtId="0" fontId="10" fillId="0" borderId="0" applyNumberFormat="0" applyFill="0" applyBorder="0" applyAlignment="0" applyProtection="0">
      <alignment vertical="center"/>
    </xf>
    <xf numFmtId="38" fontId="6" fillId="0" borderId="0" applyFont="0" applyFill="0" applyBorder="0" applyAlignment="0" applyProtection="0"/>
    <xf numFmtId="38" fontId="22" fillId="0" borderId="0" applyFont="0" applyFill="0" applyBorder="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23" borderId="9" applyNumberFormat="0" applyAlignment="0" applyProtection="0">
      <alignment vertical="center"/>
    </xf>
    <xf numFmtId="0" fontId="16" fillId="0" borderId="0" applyNumberFormat="0" applyFill="0" applyBorder="0" applyAlignment="0" applyProtection="0">
      <alignment vertical="center"/>
    </xf>
    <xf numFmtId="0" fontId="17" fillId="7" borderId="4" applyNumberFormat="0" applyAlignment="0" applyProtection="0">
      <alignment vertical="center"/>
    </xf>
    <xf numFmtId="0" fontId="22" fillId="0" borderId="0">
      <alignment vertical="center"/>
    </xf>
    <xf numFmtId="0" fontId="23" fillId="0" borderId="0">
      <alignment vertical="center"/>
    </xf>
    <xf numFmtId="0" fontId="22" fillId="0" borderId="0"/>
    <xf numFmtId="0" fontId="18" fillId="4" borderId="0" applyNumberFormat="0" applyBorder="0" applyAlignment="0" applyProtection="0">
      <alignment vertical="center"/>
    </xf>
    <xf numFmtId="38" fontId="6" fillId="0" borderId="0" applyFont="0" applyFill="0" applyBorder="0" applyAlignment="0" applyProtection="0"/>
    <xf numFmtId="9" fontId="6" fillId="0" borderId="0" applyFont="0" applyFill="0" applyBorder="0" applyAlignment="0" applyProtection="0"/>
    <xf numFmtId="0" fontId="6" fillId="0" borderId="0"/>
    <xf numFmtId="0" fontId="57" fillId="0" borderId="0" applyNumberFormat="0" applyFill="0" applyBorder="0" applyAlignment="0" applyProtection="0"/>
  </cellStyleXfs>
  <cellXfs count="389">
    <xf numFmtId="0" fontId="0" fillId="0" borderId="0" xfId="0"/>
    <xf numFmtId="0" fontId="29" fillId="0" borderId="0" xfId="0" applyFont="1" applyAlignment="1">
      <alignment vertical="center"/>
    </xf>
    <xf numFmtId="0" fontId="30" fillId="0" borderId="0" xfId="0" applyFont="1"/>
    <xf numFmtId="0" fontId="31" fillId="0" borderId="10" xfId="0" applyFont="1" applyBorder="1" applyAlignment="1">
      <alignment vertical="center"/>
    </xf>
    <xf numFmtId="0" fontId="33" fillId="0" borderId="11" xfId="0" applyFont="1" applyBorder="1" applyAlignment="1">
      <alignment vertical="center"/>
    </xf>
    <xf numFmtId="178" fontId="34" fillId="0" borderId="17" xfId="35" applyNumberFormat="1" applyFont="1" applyFill="1" applyBorder="1" applyAlignment="1">
      <alignment vertical="center"/>
    </xf>
    <xf numFmtId="178" fontId="34" fillId="0" borderId="17" xfId="49" applyNumberFormat="1" applyFont="1" applyFill="1" applyBorder="1" applyAlignment="1">
      <alignment vertical="center"/>
    </xf>
    <xf numFmtId="178" fontId="34" fillId="0" borderId="11" xfId="35" applyNumberFormat="1" applyFont="1" applyFill="1" applyBorder="1" applyAlignment="1">
      <alignment vertical="center"/>
    </xf>
    <xf numFmtId="178" fontId="34" fillId="0" borderId="11" xfId="49" applyNumberFormat="1" applyFont="1" applyFill="1" applyBorder="1" applyAlignment="1">
      <alignment vertical="center"/>
    </xf>
    <xf numFmtId="0" fontId="35" fillId="0" borderId="11" xfId="0" applyFont="1" applyBorder="1" applyAlignment="1">
      <alignment horizontal="right" vertical="center"/>
    </xf>
    <xf numFmtId="176" fontId="36" fillId="0" borderId="14" xfId="28" applyNumberFormat="1" applyFont="1" applyFill="1" applyBorder="1" applyAlignment="1">
      <alignment vertical="center"/>
    </xf>
    <xf numFmtId="176" fontId="36" fillId="25" borderId="14" xfId="28" applyNumberFormat="1" applyFont="1" applyFill="1" applyBorder="1" applyAlignment="1">
      <alignment vertical="center"/>
    </xf>
    <xf numFmtId="176" fontId="36" fillId="0" borderId="14" xfId="50" applyNumberFormat="1" applyFont="1" applyFill="1" applyBorder="1" applyAlignment="1">
      <alignment vertical="center"/>
    </xf>
    <xf numFmtId="0" fontId="35" fillId="0" borderId="0" xfId="0" applyFont="1"/>
    <xf numFmtId="177" fontId="34" fillId="0" borderId="11" xfId="35" applyNumberFormat="1" applyFont="1" applyFill="1" applyBorder="1" applyAlignment="1">
      <alignment vertical="center"/>
    </xf>
    <xf numFmtId="177" fontId="34" fillId="0" borderId="11" xfId="49" applyNumberFormat="1" applyFont="1" applyFill="1" applyBorder="1" applyAlignment="1">
      <alignment vertical="center"/>
    </xf>
    <xf numFmtId="0" fontId="35" fillId="0" borderId="11" xfId="0" applyFont="1" applyBorder="1" applyAlignment="1">
      <alignment horizontal="left" vertical="center"/>
    </xf>
    <xf numFmtId="177" fontId="34" fillId="0" borderId="11" xfId="28" applyNumberFormat="1" applyFont="1" applyFill="1" applyBorder="1" applyAlignment="1">
      <alignment vertical="center"/>
    </xf>
    <xf numFmtId="177" fontId="34" fillId="0" borderId="11" xfId="50" applyNumberFormat="1" applyFont="1" applyFill="1" applyBorder="1" applyAlignment="1">
      <alignment vertical="center"/>
    </xf>
    <xf numFmtId="176" fontId="36" fillId="0" borderId="11" xfId="28" applyNumberFormat="1" applyFont="1" applyFill="1" applyBorder="1" applyAlignment="1">
      <alignment vertical="center"/>
    </xf>
    <xf numFmtId="176" fontId="36" fillId="0" borderId="11" xfId="50" applyNumberFormat="1" applyFont="1" applyFill="1" applyBorder="1" applyAlignment="1">
      <alignment vertical="center"/>
    </xf>
    <xf numFmtId="176" fontId="36" fillId="0" borderId="14" xfId="50" applyNumberFormat="1" applyFont="1" applyFill="1" applyBorder="1" applyAlignment="1">
      <alignment horizontal="right" vertical="center"/>
    </xf>
    <xf numFmtId="0" fontId="35" fillId="0" borderId="16" xfId="0" applyFont="1" applyBorder="1" applyAlignment="1">
      <alignment horizontal="right" vertical="center"/>
    </xf>
    <xf numFmtId="176" fontId="36" fillId="0" borderId="16" xfId="28" applyNumberFormat="1" applyFont="1" applyFill="1" applyBorder="1" applyAlignment="1">
      <alignment vertical="center"/>
    </xf>
    <xf numFmtId="176" fontId="36" fillId="0" borderId="16" xfId="50" applyNumberFormat="1" applyFont="1" applyFill="1" applyBorder="1" applyAlignment="1">
      <alignment horizontal="right" vertical="center"/>
    </xf>
    <xf numFmtId="0" fontId="35" fillId="0" borderId="18" xfId="0" applyFont="1" applyBorder="1" applyAlignment="1">
      <alignment horizontal="left" vertical="center"/>
    </xf>
    <xf numFmtId="177" fontId="34" fillId="0" borderId="18" xfId="28" applyNumberFormat="1" applyFont="1" applyFill="1" applyBorder="1" applyAlignment="1">
      <alignment vertical="center"/>
    </xf>
    <xf numFmtId="177" fontId="34" fillId="0" borderId="25" xfId="50" applyNumberFormat="1" applyFont="1" applyFill="1" applyBorder="1" applyAlignment="1">
      <alignment vertical="center"/>
    </xf>
    <xf numFmtId="0" fontId="33" fillId="24" borderId="11" xfId="0" applyFont="1" applyFill="1" applyBorder="1" applyAlignment="1">
      <alignment vertical="center"/>
    </xf>
    <xf numFmtId="0" fontId="37" fillId="0" borderId="0" xfId="0" applyFont="1"/>
    <xf numFmtId="0" fontId="33" fillId="0" borderId="11" xfId="0" applyFont="1" applyBorder="1" applyAlignment="1">
      <alignment vertical="center" wrapText="1"/>
    </xf>
    <xf numFmtId="0" fontId="33" fillId="0" borderId="13" xfId="0" applyFont="1" applyBorder="1" applyAlignment="1">
      <alignment vertical="center"/>
    </xf>
    <xf numFmtId="176" fontId="34" fillId="24" borderId="18" xfId="35" applyNumberFormat="1" applyFont="1" applyFill="1" applyBorder="1" applyAlignment="1">
      <alignment vertical="center"/>
    </xf>
    <xf numFmtId="176" fontId="34" fillId="0" borderId="18" xfId="35" applyNumberFormat="1" applyFont="1" applyFill="1" applyBorder="1" applyAlignment="1">
      <alignment vertical="center"/>
    </xf>
    <xf numFmtId="176" fontId="34" fillId="24" borderId="18" xfId="49" applyNumberFormat="1" applyFont="1" applyFill="1" applyBorder="1" applyAlignment="1">
      <alignment vertical="center"/>
    </xf>
    <xf numFmtId="0" fontId="33" fillId="0" borderId="12" xfId="0" applyFont="1" applyBorder="1" applyAlignment="1">
      <alignment vertical="center"/>
    </xf>
    <xf numFmtId="177" fontId="34" fillId="25" borderId="11" xfId="49" applyNumberFormat="1" applyFont="1" applyFill="1" applyBorder="1" applyAlignment="1">
      <alignment vertical="center"/>
    </xf>
    <xf numFmtId="0" fontId="33" fillId="0" borderId="14" xfId="0" applyFont="1" applyBorder="1" applyAlignment="1">
      <alignment vertical="center"/>
    </xf>
    <xf numFmtId="177" fontId="33" fillId="0" borderId="11" xfId="35" applyNumberFormat="1" applyFont="1" applyFill="1" applyBorder="1" applyAlignment="1">
      <alignment vertical="center"/>
    </xf>
    <xf numFmtId="177" fontId="33" fillId="25" borderId="11" xfId="49" applyNumberFormat="1" applyFont="1" applyFill="1" applyBorder="1" applyAlignment="1">
      <alignment vertical="center"/>
    </xf>
    <xf numFmtId="0" fontId="33" fillId="0" borderId="15" xfId="0" applyFont="1" applyBorder="1" applyAlignment="1">
      <alignment horizontal="left" vertical="center" shrinkToFit="1"/>
    </xf>
    <xf numFmtId="177" fontId="34" fillId="0" borderId="13" xfId="35" applyNumberFormat="1" applyFont="1" applyFill="1" applyBorder="1" applyAlignment="1">
      <alignment vertical="center"/>
    </xf>
    <xf numFmtId="177" fontId="34" fillId="25" borderId="13" xfId="49" applyNumberFormat="1" applyFont="1" applyFill="1" applyBorder="1" applyAlignment="1">
      <alignment vertical="center"/>
    </xf>
    <xf numFmtId="177" fontId="34" fillId="0" borderId="12" xfId="35" applyNumberFormat="1" applyFont="1" applyFill="1" applyBorder="1" applyAlignment="1">
      <alignment vertical="center"/>
    </xf>
    <xf numFmtId="177" fontId="34" fillId="25" borderId="12" xfId="49" applyNumberFormat="1" applyFont="1" applyFill="1" applyBorder="1" applyAlignment="1">
      <alignment vertical="center"/>
    </xf>
    <xf numFmtId="177" fontId="34" fillId="0" borderId="11" xfId="35" applyNumberFormat="1" applyFont="1" applyBorder="1" applyAlignment="1">
      <alignment vertical="center"/>
    </xf>
    <xf numFmtId="176" fontId="34" fillId="0" borderId="11" xfId="28" applyNumberFormat="1" applyFont="1" applyFill="1" applyBorder="1" applyAlignment="1">
      <alignment vertical="center"/>
    </xf>
    <xf numFmtId="176" fontId="34" fillId="0" borderId="11" xfId="50" applyNumberFormat="1" applyFont="1" applyFill="1" applyBorder="1" applyAlignment="1">
      <alignment horizontal="right" vertical="center"/>
    </xf>
    <xf numFmtId="176" fontId="34" fillId="0" borderId="0" xfId="28" applyNumberFormat="1" applyFont="1" applyFill="1" applyBorder="1" applyAlignment="1">
      <alignment vertical="center"/>
    </xf>
    <xf numFmtId="3" fontId="36" fillId="0" borderId="0" xfId="28" applyNumberFormat="1" applyFont="1" applyFill="1" applyBorder="1" applyAlignment="1">
      <alignment vertical="center"/>
    </xf>
    <xf numFmtId="3" fontId="38" fillId="0" borderId="0" xfId="28" applyNumberFormat="1" applyFont="1" applyFill="1" applyBorder="1" applyAlignment="1">
      <alignment vertical="center"/>
    </xf>
    <xf numFmtId="181" fontId="36" fillId="0" borderId="0" xfId="28" applyNumberFormat="1" applyFont="1" applyFill="1" applyBorder="1" applyAlignment="1">
      <alignment horizontal="right" vertical="center"/>
    </xf>
    <xf numFmtId="179" fontId="34" fillId="0" borderId="11" xfId="35" applyNumberFormat="1" applyFont="1" applyFill="1" applyBorder="1" applyAlignment="1">
      <alignment vertical="center"/>
    </xf>
    <xf numFmtId="179" fontId="34" fillId="0" borderId="14" xfId="35" applyNumberFormat="1" applyFont="1" applyFill="1" applyBorder="1" applyAlignment="1">
      <alignment vertical="center"/>
    </xf>
    <xf numFmtId="0" fontId="34" fillId="0" borderId="11" xfId="28" applyNumberFormat="1" applyFont="1" applyFill="1" applyBorder="1" applyAlignment="1">
      <alignment horizontal="right" vertical="center"/>
    </xf>
    <xf numFmtId="179" fontId="38" fillId="0" borderId="0" xfId="35" applyNumberFormat="1" applyFont="1" applyFill="1" applyBorder="1" applyAlignment="1">
      <alignment vertical="center"/>
    </xf>
    <xf numFmtId="179" fontId="39" fillId="0" borderId="0" xfId="0" applyNumberFormat="1" applyFont="1"/>
    <xf numFmtId="0" fontId="33" fillId="0" borderId="0" xfId="0" applyFont="1"/>
    <xf numFmtId="181" fontId="35" fillId="0" borderId="0" xfId="0" applyNumberFormat="1" applyFont="1" applyAlignment="1">
      <alignment horizontal="right" vertical="center"/>
    </xf>
    <xf numFmtId="179" fontId="34" fillId="24" borderId="11" xfId="35" applyNumberFormat="1" applyFont="1" applyFill="1" applyBorder="1" applyAlignment="1">
      <alignment vertical="center"/>
    </xf>
    <xf numFmtId="179" fontId="34" fillId="24" borderId="11" xfId="49" applyNumberFormat="1" applyFont="1" applyFill="1" applyBorder="1" applyAlignment="1">
      <alignment vertical="center"/>
    </xf>
    <xf numFmtId="179" fontId="34" fillId="0" borderId="0" xfId="35" applyNumberFormat="1" applyFont="1" applyFill="1" applyBorder="1" applyAlignment="1">
      <alignment vertical="center"/>
    </xf>
    <xf numFmtId="180" fontId="34" fillId="0" borderId="11" xfId="35" applyNumberFormat="1" applyFont="1" applyBorder="1" applyAlignment="1">
      <alignment vertical="center"/>
    </xf>
    <xf numFmtId="180" fontId="34" fillId="0" borderId="11" xfId="35" applyNumberFormat="1" applyFont="1" applyFill="1" applyBorder="1" applyAlignment="1">
      <alignment vertical="center"/>
    </xf>
    <xf numFmtId="180" fontId="34" fillId="0" borderId="11" xfId="49" applyNumberFormat="1" applyFont="1" applyBorder="1" applyAlignment="1">
      <alignment vertical="center"/>
    </xf>
    <xf numFmtId="0" fontId="33" fillId="0" borderId="16" xfId="0" applyFont="1" applyBorder="1" applyAlignment="1">
      <alignment vertical="center"/>
    </xf>
    <xf numFmtId="177" fontId="34" fillId="0" borderId="16" xfId="35" applyNumberFormat="1" applyFont="1" applyBorder="1" applyAlignment="1">
      <alignment horizontal="right" vertical="center"/>
    </xf>
    <xf numFmtId="177" fontId="34" fillId="0" borderId="16" xfId="35" applyNumberFormat="1" applyFont="1" applyFill="1" applyBorder="1" applyAlignment="1">
      <alignment horizontal="right" vertical="center"/>
    </xf>
    <xf numFmtId="177" fontId="34" fillId="0" borderId="16" xfId="49" applyNumberFormat="1" applyFont="1" applyBorder="1" applyAlignment="1">
      <alignment horizontal="right" vertical="center"/>
    </xf>
    <xf numFmtId="0" fontId="29" fillId="0" borderId="0" xfId="0" applyFont="1"/>
    <xf numFmtId="0" fontId="29" fillId="0" borderId="0" xfId="0" applyFont="1" applyAlignment="1">
      <alignment vertical="top"/>
    </xf>
    <xf numFmtId="0" fontId="30" fillId="0" borderId="0" xfId="0" applyFont="1" applyAlignment="1">
      <alignment vertical="center" wrapText="1"/>
    </xf>
    <xf numFmtId="0" fontId="30" fillId="0" borderId="19" xfId="0" applyFont="1" applyBorder="1" applyAlignment="1">
      <alignment vertical="center" wrapText="1"/>
    </xf>
    <xf numFmtId="0" fontId="32" fillId="26" borderId="23" xfId="0" applyFont="1" applyFill="1" applyBorder="1" applyAlignment="1">
      <alignment horizontal="center" vertical="center"/>
    </xf>
    <xf numFmtId="49" fontId="32" fillId="26" borderId="23" xfId="51" applyNumberFormat="1" applyFont="1" applyFill="1" applyBorder="1" applyAlignment="1">
      <alignment horizontal="center" vertical="center"/>
    </xf>
    <xf numFmtId="0" fontId="31" fillId="0" borderId="13" xfId="0" applyFont="1" applyBorder="1" applyAlignment="1">
      <alignment vertical="center"/>
    </xf>
    <xf numFmtId="0" fontId="32" fillId="26" borderId="20" xfId="0" applyFont="1" applyFill="1" applyBorder="1" applyAlignment="1">
      <alignment horizontal="center" vertical="center"/>
    </xf>
    <xf numFmtId="0" fontId="40" fillId="27" borderId="20" xfId="0" applyFont="1" applyFill="1" applyBorder="1" applyAlignment="1">
      <alignment horizontal="center" vertical="center"/>
    </xf>
    <xf numFmtId="182" fontId="34" fillId="0" borderId="17" xfId="35" applyNumberFormat="1" applyFont="1" applyFill="1" applyBorder="1" applyAlignment="1">
      <alignment vertical="center"/>
    </xf>
    <xf numFmtId="182" fontId="34" fillId="0" borderId="11" xfId="35" applyNumberFormat="1" applyFont="1" applyFill="1" applyBorder="1" applyAlignment="1">
      <alignment vertical="center"/>
    </xf>
    <xf numFmtId="182" fontId="34" fillId="0" borderId="11" xfId="28" applyNumberFormat="1" applyFont="1" applyFill="1" applyBorder="1" applyAlignment="1">
      <alignment vertical="center"/>
    </xf>
    <xf numFmtId="182" fontId="34" fillId="0" borderId="18" xfId="28" applyNumberFormat="1" applyFont="1" applyFill="1" applyBorder="1" applyAlignment="1">
      <alignment vertical="center"/>
    </xf>
    <xf numFmtId="0" fontId="32" fillId="26" borderId="20" xfId="51" applyFont="1" applyFill="1" applyBorder="1" applyAlignment="1">
      <alignment horizontal="center" vertical="center"/>
    </xf>
    <xf numFmtId="182" fontId="34" fillId="0" borderId="17" xfId="49" applyNumberFormat="1" applyFont="1" applyFill="1" applyBorder="1" applyAlignment="1">
      <alignment vertical="center"/>
    </xf>
    <xf numFmtId="182" fontId="34" fillId="0" borderId="11" xfId="49" applyNumberFormat="1" applyFont="1" applyFill="1" applyBorder="1" applyAlignment="1">
      <alignment vertical="center"/>
    </xf>
    <xf numFmtId="182" fontId="34" fillId="0" borderId="11" xfId="50" applyNumberFormat="1" applyFont="1" applyFill="1" applyBorder="1" applyAlignment="1">
      <alignment vertical="center"/>
    </xf>
    <xf numFmtId="182" fontId="34" fillId="0" borderId="25" xfId="50" applyNumberFormat="1" applyFont="1" applyFill="1" applyBorder="1" applyAlignment="1">
      <alignment vertical="center"/>
    </xf>
    <xf numFmtId="177" fontId="34" fillId="25" borderId="29" xfId="49" applyNumberFormat="1" applyFont="1" applyFill="1" applyBorder="1" applyAlignment="1">
      <alignment vertical="center"/>
    </xf>
    <xf numFmtId="177" fontId="34" fillId="25" borderId="30" xfId="49" applyNumberFormat="1" applyFont="1" applyFill="1" applyBorder="1" applyAlignment="1">
      <alignment vertical="center"/>
    </xf>
    <xf numFmtId="176" fontId="34" fillId="0" borderId="30" xfId="50" applyNumberFormat="1" applyFont="1" applyFill="1" applyBorder="1" applyAlignment="1">
      <alignment horizontal="right" vertical="center"/>
    </xf>
    <xf numFmtId="0" fontId="34" fillId="0" borderId="30" xfId="28" applyNumberFormat="1" applyFont="1" applyFill="1" applyBorder="1" applyAlignment="1">
      <alignment horizontal="right" vertical="center"/>
    </xf>
    <xf numFmtId="179" fontId="34" fillId="24" borderId="30" xfId="49" applyNumberFormat="1" applyFont="1" applyFill="1" applyBorder="1" applyAlignment="1">
      <alignment vertical="center"/>
    </xf>
    <xf numFmtId="180" fontId="34" fillId="0" borderId="30" xfId="49" applyNumberFormat="1" applyFont="1" applyBorder="1" applyAlignment="1">
      <alignment vertical="center"/>
    </xf>
    <xf numFmtId="177" fontId="34" fillId="0" borderId="31" xfId="49" applyNumberFormat="1" applyFont="1" applyBorder="1" applyAlignment="1">
      <alignment horizontal="right" vertical="center"/>
    </xf>
    <xf numFmtId="177" fontId="34" fillId="0" borderId="29" xfId="35" applyNumberFormat="1" applyFont="1" applyFill="1" applyBorder="1" applyAlignment="1">
      <alignment vertical="center"/>
    </xf>
    <xf numFmtId="177" fontId="34" fillId="0" borderId="30" xfId="35" applyNumberFormat="1" applyFont="1" applyBorder="1" applyAlignment="1">
      <alignment vertical="center"/>
    </xf>
    <xf numFmtId="176" fontId="34" fillId="0" borderId="30" xfId="28" applyNumberFormat="1" applyFont="1" applyFill="1" applyBorder="1" applyAlignment="1">
      <alignment vertical="center"/>
    </xf>
    <xf numFmtId="179" fontId="34" fillId="0" borderId="30" xfId="35" applyNumberFormat="1" applyFont="1" applyFill="1" applyBorder="1" applyAlignment="1">
      <alignment vertical="center"/>
    </xf>
    <xf numFmtId="179" fontId="34" fillId="24" borderId="30" xfId="35" applyNumberFormat="1" applyFont="1" applyFill="1" applyBorder="1" applyAlignment="1">
      <alignment vertical="center"/>
    </xf>
    <xf numFmtId="177" fontId="34" fillId="0" borderId="31" xfId="35" applyNumberFormat="1" applyFont="1" applyBorder="1" applyAlignment="1">
      <alignment horizontal="right" vertical="center"/>
    </xf>
    <xf numFmtId="180" fontId="34" fillId="0" borderId="30" xfId="35" applyNumberFormat="1" applyFont="1" applyBorder="1" applyAlignment="1">
      <alignment vertical="center"/>
    </xf>
    <xf numFmtId="177" fontId="34" fillId="0" borderId="30" xfId="35" applyNumberFormat="1" applyFont="1" applyFill="1" applyBorder="1" applyAlignment="1">
      <alignment vertical="center"/>
    </xf>
    <xf numFmtId="179" fontId="34" fillId="0" borderId="32" xfId="35" applyNumberFormat="1" applyFont="1" applyFill="1" applyBorder="1" applyAlignment="1">
      <alignment vertical="center"/>
    </xf>
    <xf numFmtId="180" fontId="34" fillId="0" borderId="30" xfId="35" applyNumberFormat="1" applyFont="1" applyFill="1" applyBorder="1" applyAlignment="1">
      <alignment vertical="center"/>
    </xf>
    <xf numFmtId="177" fontId="34" fillId="0" borderId="31" xfId="35" applyNumberFormat="1" applyFont="1" applyFill="1" applyBorder="1" applyAlignment="1">
      <alignment horizontal="right" vertical="center"/>
    </xf>
    <xf numFmtId="176" fontId="34" fillId="25" borderId="30" xfId="50" applyNumberFormat="1" applyFont="1" applyFill="1" applyBorder="1" applyAlignment="1">
      <alignment horizontal="right" vertical="center"/>
    </xf>
    <xf numFmtId="176" fontId="34" fillId="25" borderId="11" xfId="50" applyNumberFormat="1" applyFont="1" applyFill="1" applyBorder="1" applyAlignment="1">
      <alignment horizontal="right" vertical="center"/>
    </xf>
    <xf numFmtId="0" fontId="34" fillId="25" borderId="30" xfId="28" applyNumberFormat="1" applyFont="1" applyFill="1" applyBorder="1" applyAlignment="1">
      <alignment horizontal="right" vertical="center"/>
    </xf>
    <xf numFmtId="0" fontId="34" fillId="25" borderId="11" xfId="28" applyNumberFormat="1" applyFont="1" applyFill="1" applyBorder="1" applyAlignment="1">
      <alignment horizontal="right" vertical="center"/>
    </xf>
    <xf numFmtId="179" fontId="34" fillId="25" borderId="30" xfId="49" applyNumberFormat="1" applyFont="1" applyFill="1" applyBorder="1" applyAlignment="1">
      <alignment vertical="center"/>
    </xf>
    <xf numFmtId="179" fontId="34" fillId="25" borderId="11" xfId="49" applyNumberFormat="1" applyFont="1" applyFill="1" applyBorder="1" applyAlignment="1">
      <alignment vertical="center"/>
    </xf>
    <xf numFmtId="180" fontId="34" fillId="25" borderId="30" xfId="49" applyNumberFormat="1" applyFont="1" applyFill="1" applyBorder="1" applyAlignment="1">
      <alignment vertical="center"/>
    </xf>
    <xf numFmtId="180" fontId="34" fillId="25" borderId="11" xfId="49" applyNumberFormat="1" applyFont="1" applyFill="1" applyBorder="1" applyAlignment="1">
      <alignment vertical="center"/>
    </xf>
    <xf numFmtId="177" fontId="34" fillId="25" borderId="31" xfId="49" applyNumberFormat="1" applyFont="1" applyFill="1" applyBorder="1" applyAlignment="1">
      <alignment horizontal="right" vertical="center"/>
    </xf>
    <xf numFmtId="177" fontId="34" fillId="25" borderId="16" xfId="49" applyNumberFormat="1" applyFont="1" applyFill="1" applyBorder="1" applyAlignment="1">
      <alignment horizontal="right" vertical="center"/>
    </xf>
    <xf numFmtId="0" fontId="27" fillId="24" borderId="11" xfId="0" applyFont="1" applyFill="1" applyBorder="1" applyAlignment="1">
      <alignment vertical="center"/>
    </xf>
    <xf numFmtId="0" fontId="42" fillId="0" borderId="0" xfId="45" applyFont="1" applyAlignment="1">
      <alignment horizontal="left" vertical="center"/>
    </xf>
    <xf numFmtId="0" fontId="22" fillId="0" borderId="0" xfId="45">
      <alignment vertical="center"/>
    </xf>
    <xf numFmtId="0" fontId="43" fillId="0" borderId="0" xfId="45" applyFont="1">
      <alignment vertical="center"/>
    </xf>
    <xf numFmtId="0" fontId="44" fillId="0" borderId="0" xfId="45" applyFont="1" applyAlignment="1">
      <alignment vertical="center" wrapText="1"/>
    </xf>
    <xf numFmtId="177" fontId="34" fillId="0" borderId="33" xfId="35" applyNumberFormat="1" applyFont="1" applyBorder="1" applyAlignment="1">
      <alignment vertical="center"/>
    </xf>
    <xf numFmtId="180" fontId="34" fillId="0" borderId="33" xfId="35" applyNumberFormat="1" applyFont="1" applyBorder="1" applyAlignment="1">
      <alignment vertical="center"/>
    </xf>
    <xf numFmtId="180" fontId="34" fillId="0" borderId="33" xfId="35" applyNumberFormat="1" applyFont="1" applyFill="1" applyBorder="1" applyAlignment="1">
      <alignment vertical="center"/>
    </xf>
    <xf numFmtId="180" fontId="34" fillId="0" borderId="33" xfId="49" applyNumberFormat="1" applyFont="1" applyBorder="1" applyAlignment="1">
      <alignment vertical="center"/>
    </xf>
    <xf numFmtId="180" fontId="34" fillId="25" borderId="33" xfId="49" applyNumberFormat="1" applyFont="1" applyFill="1" applyBorder="1" applyAlignment="1">
      <alignment vertical="center"/>
    </xf>
    <xf numFmtId="0" fontId="27" fillId="0" borderId="11" xfId="0" applyFont="1" applyBorder="1" applyAlignment="1">
      <alignment vertical="center"/>
    </xf>
    <xf numFmtId="0" fontId="28" fillId="0" borderId="11" xfId="0" applyFont="1" applyBorder="1" applyAlignment="1">
      <alignment horizontal="right" vertical="center"/>
    </xf>
    <xf numFmtId="0" fontId="46" fillId="28" borderId="11" xfId="0" applyFont="1" applyFill="1" applyBorder="1" applyAlignment="1">
      <alignment vertical="center"/>
    </xf>
    <xf numFmtId="0" fontId="46" fillId="29" borderId="11" xfId="0" applyFont="1" applyFill="1" applyBorder="1" applyAlignment="1">
      <alignment vertical="center"/>
    </xf>
    <xf numFmtId="0" fontId="30" fillId="29" borderId="0" xfId="0" applyFont="1" applyFill="1"/>
    <xf numFmtId="0" fontId="30" fillId="28" borderId="0" xfId="0" applyFont="1" applyFill="1"/>
    <xf numFmtId="0" fontId="27" fillId="0" borderId="18" xfId="0" applyFont="1" applyBorder="1" applyAlignment="1">
      <alignment horizontal="left" vertical="center"/>
    </xf>
    <xf numFmtId="0" fontId="28" fillId="0" borderId="18" xfId="0" applyFont="1" applyBorder="1" applyAlignment="1">
      <alignment horizontal="right" vertical="center"/>
    </xf>
    <xf numFmtId="178" fontId="34" fillId="30" borderId="11" xfId="35" applyNumberFormat="1" applyFont="1" applyFill="1" applyBorder="1" applyAlignment="1">
      <alignment vertical="center"/>
    </xf>
    <xf numFmtId="176" fontId="34" fillId="25" borderId="13" xfId="28" applyNumberFormat="1" applyFont="1" applyFill="1" applyBorder="1" applyAlignment="1">
      <alignment vertical="center"/>
    </xf>
    <xf numFmtId="176" fontId="34" fillId="0" borderId="13" xfId="28" applyNumberFormat="1" applyFont="1" applyBorder="1" applyAlignment="1">
      <alignment vertical="center"/>
    </xf>
    <xf numFmtId="180" fontId="48" fillId="0" borderId="13" xfId="49" applyNumberFormat="1" applyFont="1" applyBorder="1" applyAlignment="1">
      <alignment horizontal="right" vertical="center"/>
    </xf>
    <xf numFmtId="176" fontId="34" fillId="0" borderId="13" xfId="28" applyNumberFormat="1" applyFont="1" applyFill="1" applyBorder="1" applyAlignment="1">
      <alignment vertical="center"/>
    </xf>
    <xf numFmtId="0" fontId="49" fillId="0" borderId="11" xfId="0" applyFont="1" applyBorder="1" applyAlignment="1">
      <alignment vertical="center"/>
    </xf>
    <xf numFmtId="176" fontId="36" fillId="24" borderId="18" xfId="35" applyNumberFormat="1" applyFont="1" applyFill="1" applyBorder="1" applyAlignment="1">
      <alignment vertical="center"/>
    </xf>
    <xf numFmtId="176" fontId="36" fillId="0" borderId="18" xfId="35" applyNumberFormat="1" applyFont="1" applyFill="1" applyBorder="1" applyAlignment="1">
      <alignment vertical="center"/>
    </xf>
    <xf numFmtId="176" fontId="50" fillId="0" borderId="35" xfId="0" applyNumberFormat="1" applyFont="1" applyBorder="1" applyAlignment="1">
      <alignment horizontal="right" vertical="center" wrapText="1" readingOrder="1"/>
    </xf>
    <xf numFmtId="176" fontId="36" fillId="25" borderId="18" xfId="35" applyNumberFormat="1" applyFont="1" applyFill="1" applyBorder="1" applyAlignment="1">
      <alignment vertical="center"/>
    </xf>
    <xf numFmtId="176" fontId="36" fillId="25" borderId="18" xfId="28" applyNumberFormat="1" applyFont="1" applyFill="1" applyBorder="1" applyAlignment="1">
      <alignment vertical="center"/>
    </xf>
    <xf numFmtId="183" fontId="34" fillId="25" borderId="14" xfId="50" applyNumberFormat="1" applyFont="1" applyFill="1" applyBorder="1" applyAlignment="1">
      <alignment horizontal="right" vertical="center"/>
    </xf>
    <xf numFmtId="176" fontId="36" fillId="0" borderId="18" xfId="28" applyNumberFormat="1" applyFont="1" applyFill="1" applyBorder="1" applyAlignment="1">
      <alignment vertical="center"/>
    </xf>
    <xf numFmtId="176" fontId="36" fillId="0" borderId="38" xfId="35" applyNumberFormat="1" applyFont="1" applyFill="1" applyBorder="1" applyAlignment="1">
      <alignment vertical="center"/>
    </xf>
    <xf numFmtId="176" fontId="50" fillId="0" borderId="18" xfId="0" applyNumberFormat="1" applyFont="1" applyBorder="1" applyAlignment="1">
      <alignment horizontal="right" vertical="center" wrapText="1" readingOrder="1"/>
    </xf>
    <xf numFmtId="176" fontId="50" fillId="0" borderId="38" xfId="0" applyNumberFormat="1" applyFont="1" applyBorder="1" applyAlignment="1">
      <alignment horizontal="right" vertical="center" wrapText="1" readingOrder="1"/>
    </xf>
    <xf numFmtId="0" fontId="0" fillId="0" borderId="24" xfId="0" applyBorder="1"/>
    <xf numFmtId="0" fontId="53" fillId="26" borderId="21" xfId="0" applyFont="1" applyFill="1" applyBorder="1" applyAlignment="1">
      <alignment horizontal="center" vertical="center"/>
    </xf>
    <xf numFmtId="0" fontId="53" fillId="26" borderId="0" xfId="0" applyFont="1" applyFill="1" applyAlignment="1">
      <alignment horizontal="center" vertical="center"/>
    </xf>
    <xf numFmtId="0" fontId="0" fillId="26" borderId="0" xfId="0" applyFill="1"/>
    <xf numFmtId="0" fontId="47" fillId="31" borderId="46" xfId="0" applyFont="1" applyFill="1" applyBorder="1" applyAlignment="1">
      <alignment horizontal="center" vertical="center" wrapText="1"/>
    </xf>
    <xf numFmtId="0" fontId="33" fillId="0" borderId="0" xfId="0" applyFont="1" applyAlignment="1">
      <alignment vertical="center"/>
    </xf>
    <xf numFmtId="0" fontId="47" fillId="0" borderId="0" xfId="0" applyFont="1" applyAlignment="1">
      <alignment horizontal="left" vertical="center" wrapText="1"/>
    </xf>
    <xf numFmtId="0" fontId="47" fillId="0" borderId="0" xfId="0" applyFont="1" applyAlignment="1">
      <alignment horizontal="right" vertical="center" wrapText="1"/>
    </xf>
    <xf numFmtId="0" fontId="49" fillId="0" borderId="0" xfId="0" applyFont="1"/>
    <xf numFmtId="0" fontId="57" fillId="0" borderId="0" xfId="52" applyAlignment="1">
      <alignment vertical="center"/>
    </xf>
    <xf numFmtId="0" fontId="56" fillId="0" borderId="0" xfId="0" applyFont="1" applyAlignment="1">
      <alignment horizontal="left" vertical="center"/>
    </xf>
    <xf numFmtId="178" fontId="34" fillId="0" borderId="37" xfId="35" applyNumberFormat="1" applyFont="1" applyFill="1" applyBorder="1" applyAlignment="1">
      <alignment vertical="center"/>
    </xf>
    <xf numFmtId="178" fontId="34" fillId="30" borderId="13" xfId="35" applyNumberFormat="1" applyFont="1" applyFill="1" applyBorder="1" applyAlignment="1">
      <alignment vertical="center"/>
    </xf>
    <xf numFmtId="178" fontId="34" fillId="0" borderId="13" xfId="35" applyNumberFormat="1" applyFont="1" applyFill="1" applyBorder="1" applyAlignment="1">
      <alignment vertical="center"/>
    </xf>
    <xf numFmtId="178" fontId="34" fillId="0" borderId="24" xfId="35" applyNumberFormat="1" applyFont="1" applyFill="1" applyBorder="1" applyAlignment="1">
      <alignment vertical="center"/>
    </xf>
    <xf numFmtId="178" fontId="34" fillId="30" borderId="14" xfId="35" applyNumberFormat="1" applyFont="1" applyFill="1" applyBorder="1" applyAlignment="1">
      <alignment vertical="center"/>
    </xf>
    <xf numFmtId="178" fontId="34" fillId="0" borderId="14" xfId="35" applyNumberFormat="1" applyFont="1" applyFill="1" applyBorder="1" applyAlignment="1">
      <alignment vertical="center"/>
    </xf>
    <xf numFmtId="178" fontId="34" fillId="0" borderId="40" xfId="35" applyNumberFormat="1" applyFont="1" applyFill="1" applyBorder="1" applyAlignment="1">
      <alignment vertical="center"/>
    </xf>
    <xf numFmtId="0" fontId="27" fillId="0" borderId="0" xfId="0" applyFont="1" applyAlignment="1">
      <alignment horizontal="left"/>
    </xf>
    <xf numFmtId="3" fontId="33" fillId="0" borderId="0" xfId="0" applyNumberFormat="1" applyFont="1" applyAlignment="1">
      <alignment vertical="center"/>
    </xf>
    <xf numFmtId="183" fontId="34" fillId="0" borderId="14" xfId="50" applyNumberFormat="1" applyFont="1" applyFill="1" applyBorder="1" applyAlignment="1">
      <alignment horizontal="right" vertical="center"/>
    </xf>
    <xf numFmtId="0" fontId="33" fillId="0" borderId="36" xfId="0" applyFont="1" applyBorder="1" applyAlignment="1">
      <alignment vertical="center"/>
    </xf>
    <xf numFmtId="178" fontId="34" fillId="0" borderId="14" xfId="35" applyNumberFormat="1" applyFont="1" applyFill="1" applyBorder="1" applyAlignment="1">
      <alignment horizontal="right" vertical="center"/>
    </xf>
    <xf numFmtId="0" fontId="33" fillId="0" borderId="45" xfId="0" applyFont="1" applyBorder="1"/>
    <xf numFmtId="0" fontId="33" fillId="0" borderId="43" xfId="0" applyFont="1" applyBorder="1"/>
    <xf numFmtId="183" fontId="34" fillId="0" borderId="11" xfId="35" applyNumberFormat="1" applyFont="1" applyFill="1" applyBorder="1" applyAlignment="1">
      <alignment vertical="center"/>
    </xf>
    <xf numFmtId="178" fontId="34" fillId="0" borderId="16" xfId="35" applyNumberFormat="1" applyFont="1" applyFill="1" applyBorder="1" applyAlignment="1">
      <alignment vertical="center"/>
    </xf>
    <xf numFmtId="178" fontId="34" fillId="0" borderId="15" xfId="35" applyNumberFormat="1" applyFont="1" applyFill="1" applyBorder="1" applyAlignment="1">
      <alignment vertical="center"/>
    </xf>
    <xf numFmtId="183" fontId="36" fillId="30" borderId="13" xfId="28" applyNumberFormat="1" applyFont="1" applyFill="1" applyBorder="1" applyAlignment="1">
      <alignment vertical="center"/>
    </xf>
    <xf numFmtId="183" fontId="47" fillId="30" borderId="13" xfId="0" applyNumberFormat="1" applyFont="1" applyFill="1" applyBorder="1" applyAlignment="1">
      <alignment horizontal="right" vertical="center" wrapText="1" readingOrder="1"/>
    </xf>
    <xf numFmtId="9" fontId="34" fillId="30" borderId="18" xfId="28" applyFont="1" applyFill="1" applyBorder="1" applyAlignment="1">
      <alignment vertical="center"/>
    </xf>
    <xf numFmtId="9" fontId="34" fillId="30" borderId="18" xfId="35" applyNumberFormat="1" applyFont="1" applyFill="1" applyBorder="1" applyAlignment="1">
      <alignment vertical="center"/>
    </xf>
    <xf numFmtId="9" fontId="34" fillId="30" borderId="34" xfId="35" applyNumberFormat="1" applyFont="1" applyFill="1" applyBorder="1" applyAlignment="1">
      <alignment vertical="center"/>
    </xf>
    <xf numFmtId="183" fontId="34" fillId="30" borderId="18" xfId="28" applyNumberFormat="1" applyFont="1" applyFill="1" applyBorder="1" applyAlignment="1">
      <alignment vertical="center"/>
    </xf>
    <xf numFmtId="183" fontId="34" fillId="30" borderId="18" xfId="35" applyNumberFormat="1" applyFont="1" applyFill="1" applyBorder="1" applyAlignment="1">
      <alignment vertical="center"/>
    </xf>
    <xf numFmtId="183" fontId="34" fillId="30" borderId="38" xfId="35" applyNumberFormat="1" applyFont="1" applyFill="1" applyBorder="1" applyAlignment="1">
      <alignment vertical="center"/>
    </xf>
    <xf numFmtId="183" fontId="34" fillId="30" borderId="36" xfId="35" applyNumberFormat="1" applyFont="1" applyFill="1" applyBorder="1" applyAlignment="1">
      <alignment vertical="center"/>
    </xf>
    <xf numFmtId="183" fontId="47" fillId="0" borderId="36" xfId="0" applyNumberFormat="1" applyFont="1" applyBorder="1" applyAlignment="1">
      <alignment horizontal="right" vertical="center" wrapText="1" readingOrder="1"/>
    </xf>
    <xf numFmtId="183" fontId="47" fillId="0" borderId="21" xfId="0" applyNumberFormat="1" applyFont="1" applyBorder="1" applyAlignment="1">
      <alignment horizontal="right" vertical="center" wrapText="1" readingOrder="1"/>
    </xf>
    <xf numFmtId="183" fontId="34" fillId="0" borderId="36" xfId="35" applyNumberFormat="1" applyFont="1" applyFill="1" applyBorder="1" applyAlignment="1">
      <alignment vertical="center"/>
    </xf>
    <xf numFmtId="183" fontId="47" fillId="31" borderId="36" xfId="0" applyNumberFormat="1" applyFont="1" applyFill="1" applyBorder="1" applyAlignment="1">
      <alignment horizontal="right" vertical="center" wrapText="1" readingOrder="1"/>
    </xf>
    <xf numFmtId="183" fontId="34" fillId="0" borderId="22" xfId="35" applyNumberFormat="1" applyFont="1" applyFill="1" applyBorder="1" applyAlignment="1">
      <alignment vertical="center"/>
    </xf>
    <xf numFmtId="183" fontId="34" fillId="25" borderId="36" xfId="35" applyNumberFormat="1" applyFont="1" applyFill="1" applyBorder="1" applyAlignment="1">
      <alignment vertical="center"/>
    </xf>
    <xf numFmtId="178" fontId="34" fillId="0" borderId="51" xfId="35" applyNumberFormat="1" applyFont="1" applyFill="1" applyBorder="1" applyAlignment="1">
      <alignment vertical="center"/>
    </xf>
    <xf numFmtId="184" fontId="34" fillId="0" borderId="36" xfId="35" applyNumberFormat="1" applyFont="1" applyFill="1" applyBorder="1" applyAlignment="1">
      <alignment vertical="center"/>
    </xf>
    <xf numFmtId="184" fontId="34" fillId="0" borderId="14" xfId="35" applyNumberFormat="1" applyFont="1" applyFill="1" applyBorder="1" applyAlignment="1">
      <alignment vertical="center"/>
    </xf>
    <xf numFmtId="184" fontId="34" fillId="0" borderId="11" xfId="35" applyNumberFormat="1" applyFont="1" applyFill="1" applyBorder="1" applyAlignment="1">
      <alignment vertical="center"/>
    </xf>
    <xf numFmtId="0" fontId="53" fillId="26" borderId="52" xfId="0" applyFont="1" applyFill="1" applyBorder="1" applyAlignment="1">
      <alignment horizontal="center" vertical="center"/>
    </xf>
    <xf numFmtId="0" fontId="53" fillId="26" borderId="19" xfId="0" applyFont="1" applyFill="1" applyBorder="1" applyAlignment="1">
      <alignment horizontal="center" vertical="center"/>
    </xf>
    <xf numFmtId="0" fontId="53" fillId="26" borderId="20" xfId="0" applyFont="1" applyFill="1" applyBorder="1" applyAlignment="1">
      <alignment horizontal="center" vertical="center"/>
    </xf>
    <xf numFmtId="178" fontId="34" fillId="0" borderId="36" xfId="35" applyNumberFormat="1" applyFont="1" applyFill="1" applyBorder="1" applyAlignment="1">
      <alignment vertical="center"/>
    </xf>
    <xf numFmtId="178" fontId="30" fillId="0" borderId="0" xfId="0" applyNumberFormat="1" applyFont="1"/>
    <xf numFmtId="176" fontId="30" fillId="0" borderId="0" xfId="28" applyNumberFormat="1" applyFont="1"/>
    <xf numFmtId="0" fontId="60" fillId="0" borderId="0" xfId="0" applyFont="1"/>
    <xf numFmtId="3" fontId="30" fillId="0" borderId="0" xfId="0" applyNumberFormat="1" applyFont="1"/>
    <xf numFmtId="0" fontId="27" fillId="0" borderId="11" xfId="0" applyFont="1" applyBorder="1" applyAlignment="1">
      <alignment vertical="center" wrapText="1"/>
    </xf>
    <xf numFmtId="177" fontId="30" fillId="0" borderId="0" xfId="0" applyNumberFormat="1" applyFont="1"/>
    <xf numFmtId="0" fontId="27" fillId="0" borderId="13" xfId="0" applyFont="1" applyBorder="1" applyAlignment="1">
      <alignment vertical="center"/>
    </xf>
    <xf numFmtId="176" fontId="36" fillId="0" borderId="11" xfId="28" applyNumberFormat="1" applyFont="1" applyFill="1" applyBorder="1" applyAlignment="1">
      <alignment horizontal="center" vertical="center"/>
    </xf>
    <xf numFmtId="176" fontId="36" fillId="0" borderId="14" xfId="28" applyNumberFormat="1" applyFont="1" applyFill="1" applyBorder="1" applyAlignment="1">
      <alignment horizontal="center" vertical="center"/>
    </xf>
    <xf numFmtId="38" fontId="41" fillId="0" borderId="0" xfId="35" applyFont="1" applyFill="1" applyBorder="1" applyAlignment="1">
      <alignment vertical="top" wrapText="1"/>
    </xf>
    <xf numFmtId="38" fontId="41" fillId="0" borderId="0" xfId="35" applyFont="1" applyFill="1" applyBorder="1" applyAlignment="1">
      <alignment vertical="center" wrapText="1"/>
    </xf>
    <xf numFmtId="38" fontId="59" fillId="0" borderId="0" xfId="35" applyFont="1" applyFill="1" applyBorder="1" applyAlignment="1">
      <alignment vertical="top" wrapText="1"/>
    </xf>
    <xf numFmtId="176" fontId="61" fillId="0" borderId="16" xfId="28" applyNumberFormat="1" applyFont="1" applyFill="1" applyBorder="1" applyAlignment="1">
      <alignment horizontal="center" vertical="center"/>
    </xf>
    <xf numFmtId="176" fontId="36" fillId="0" borderId="16" xfId="28" applyNumberFormat="1" applyFont="1" applyFill="1" applyBorder="1" applyAlignment="1">
      <alignment horizontal="center" vertical="center"/>
    </xf>
    <xf numFmtId="177" fontId="62" fillId="0" borderId="11" xfId="28" applyNumberFormat="1" applyFont="1" applyFill="1" applyBorder="1" applyAlignment="1">
      <alignment vertical="center"/>
    </xf>
    <xf numFmtId="176" fontId="63" fillId="0" borderId="11" xfId="28" applyNumberFormat="1" applyFont="1" applyFill="1" applyBorder="1" applyAlignment="1">
      <alignment vertical="center"/>
    </xf>
    <xf numFmtId="177" fontId="62" fillId="0" borderId="11" xfId="35" applyNumberFormat="1" applyFont="1" applyFill="1" applyBorder="1" applyAlignment="1">
      <alignment vertical="center"/>
    </xf>
    <xf numFmtId="176" fontId="63" fillId="0" borderId="16" xfId="28" applyNumberFormat="1" applyFont="1" applyFill="1" applyBorder="1" applyAlignment="1">
      <alignment vertical="center"/>
    </xf>
    <xf numFmtId="177" fontId="62" fillId="0" borderId="18" xfId="28" applyNumberFormat="1" applyFont="1" applyFill="1" applyBorder="1" applyAlignment="1">
      <alignment vertical="center"/>
    </xf>
    <xf numFmtId="176" fontId="63" fillId="24" borderId="18" xfId="35" applyNumberFormat="1" applyFont="1" applyFill="1" applyBorder="1" applyAlignment="1">
      <alignment vertical="center"/>
    </xf>
    <xf numFmtId="177" fontId="64" fillId="0" borderId="11" xfId="35" applyNumberFormat="1" applyFont="1" applyFill="1" applyBorder="1" applyAlignment="1">
      <alignment vertical="center"/>
    </xf>
    <xf numFmtId="177" fontId="62" fillId="0" borderId="13" xfId="35" applyNumberFormat="1" applyFont="1" applyFill="1" applyBorder="1" applyAlignment="1">
      <alignment vertical="center"/>
    </xf>
    <xf numFmtId="178" fontId="62" fillId="0" borderId="17" xfId="35" applyNumberFormat="1" applyFont="1" applyFill="1" applyBorder="1" applyAlignment="1">
      <alignment vertical="center"/>
    </xf>
    <xf numFmtId="178" fontId="62" fillId="0" borderId="11" xfId="35" applyNumberFormat="1" applyFont="1" applyFill="1" applyBorder="1" applyAlignment="1">
      <alignment vertical="center"/>
    </xf>
    <xf numFmtId="176" fontId="63" fillId="0" borderId="14" xfId="28" applyNumberFormat="1" applyFont="1" applyFill="1" applyBorder="1" applyAlignment="1">
      <alignment vertical="center"/>
    </xf>
    <xf numFmtId="178" fontId="62" fillId="0" borderId="15" xfId="35" applyNumberFormat="1" applyFont="1" applyFill="1" applyBorder="1" applyAlignment="1">
      <alignment vertical="center"/>
    </xf>
    <xf numFmtId="178" fontId="62" fillId="0" borderId="14" xfId="35" applyNumberFormat="1" applyFont="1" applyFill="1" applyBorder="1" applyAlignment="1">
      <alignment vertical="center"/>
    </xf>
    <xf numFmtId="183" fontId="62" fillId="0" borderId="11" xfId="35" applyNumberFormat="1" applyFont="1" applyFill="1" applyBorder="1" applyAlignment="1">
      <alignment vertical="center"/>
    </xf>
    <xf numFmtId="183" fontId="62" fillId="0" borderId="14" xfId="50" applyNumberFormat="1" applyFont="1" applyFill="1" applyBorder="1" applyAlignment="1">
      <alignment horizontal="right" vertical="center"/>
    </xf>
    <xf numFmtId="176" fontId="63" fillId="0" borderId="18" xfId="28" applyNumberFormat="1" applyFont="1" applyFill="1" applyBorder="1" applyAlignment="1">
      <alignment vertical="center"/>
    </xf>
    <xf numFmtId="178" fontId="62" fillId="0" borderId="51" xfId="35" applyNumberFormat="1" applyFont="1" applyFill="1" applyBorder="1" applyAlignment="1">
      <alignment vertical="center"/>
    </xf>
    <xf numFmtId="183" fontId="62" fillId="0" borderId="36" xfId="35" applyNumberFormat="1" applyFont="1" applyFill="1" applyBorder="1" applyAlignment="1">
      <alignment vertical="center"/>
    </xf>
    <xf numFmtId="184" fontId="34" fillId="0" borderId="14" xfId="35" applyNumberFormat="1" applyFont="1" applyFill="1" applyBorder="1" applyAlignment="1">
      <alignment horizontal="right" vertical="center"/>
    </xf>
    <xf numFmtId="183" fontId="33" fillId="0" borderId="22" xfId="0" applyNumberFormat="1" applyFont="1" applyBorder="1" applyAlignment="1">
      <alignment horizontal="right" vertical="center"/>
    </xf>
    <xf numFmtId="184" fontId="34" fillId="0" borderId="36" xfId="35" applyNumberFormat="1" applyFont="1" applyFill="1" applyBorder="1" applyAlignment="1">
      <alignment horizontal="right" vertical="center"/>
    </xf>
    <xf numFmtId="185" fontId="33" fillId="0" borderId="49" xfId="0" applyNumberFormat="1" applyFont="1" applyBorder="1" applyAlignment="1">
      <alignment vertical="center"/>
    </xf>
    <xf numFmtId="183" fontId="33" fillId="0" borderId="43" xfId="0" applyNumberFormat="1" applyFont="1" applyBorder="1" applyAlignment="1">
      <alignment vertical="center"/>
    </xf>
    <xf numFmtId="185" fontId="33" fillId="0" borderId="17" xfId="0" applyNumberFormat="1" applyFont="1" applyBorder="1" applyAlignment="1">
      <alignment vertical="center"/>
    </xf>
    <xf numFmtId="183" fontId="33" fillId="0" borderId="36" xfId="0" applyNumberFormat="1" applyFont="1" applyBorder="1" applyAlignment="1">
      <alignment vertical="center"/>
    </xf>
    <xf numFmtId="185" fontId="33" fillId="0" borderId="17" xfId="0" applyNumberFormat="1" applyFont="1" applyBorder="1"/>
    <xf numFmtId="185" fontId="33" fillId="0" borderId="11" xfId="0" applyNumberFormat="1" applyFont="1" applyBorder="1"/>
    <xf numFmtId="185" fontId="33" fillId="0" borderId="36" xfId="0" applyNumberFormat="1" applyFont="1" applyBorder="1"/>
    <xf numFmtId="185" fontId="64" fillId="0" borderId="48" xfId="0" applyNumberFormat="1" applyFont="1" applyBorder="1"/>
    <xf numFmtId="185" fontId="64" fillId="0" borderId="44" xfId="0" applyNumberFormat="1" applyFont="1" applyBorder="1"/>
    <xf numFmtId="185" fontId="64" fillId="0" borderId="21" xfId="0" applyNumberFormat="1" applyFont="1" applyBorder="1"/>
    <xf numFmtId="185" fontId="33" fillId="0" borderId="39" xfId="0" applyNumberFormat="1" applyFont="1" applyBorder="1"/>
    <xf numFmtId="185" fontId="33" fillId="0" borderId="37" xfId="0" applyNumberFormat="1" applyFont="1" applyBorder="1"/>
    <xf numFmtId="185" fontId="33" fillId="0" borderId="22" xfId="0" applyNumberFormat="1" applyFont="1" applyBorder="1"/>
    <xf numFmtId="185" fontId="33" fillId="0" borderId="14" xfId="51" applyNumberFormat="1" applyFont="1" applyBorder="1"/>
    <xf numFmtId="185" fontId="33" fillId="0" borderId="11" xfId="51" applyNumberFormat="1" applyFont="1" applyBorder="1"/>
    <xf numFmtId="185" fontId="33" fillId="0" borderId="36" xfId="51" applyNumberFormat="1" applyFont="1" applyBorder="1"/>
    <xf numFmtId="184" fontId="34" fillId="0" borderId="13" xfId="35" applyNumberFormat="1" applyFont="1" applyFill="1" applyBorder="1" applyAlignment="1">
      <alignment vertical="center"/>
    </xf>
    <xf numFmtId="186" fontId="62" fillId="0" borderId="11" xfId="28" applyNumberFormat="1" applyFont="1" applyFill="1" applyBorder="1" applyAlignment="1">
      <alignment horizontal="right" vertical="center"/>
    </xf>
    <xf numFmtId="178" fontId="65" fillId="0" borderId="11" xfId="35" applyNumberFormat="1" applyFont="1" applyFill="1" applyBorder="1" applyAlignment="1">
      <alignment vertical="center"/>
    </xf>
    <xf numFmtId="177" fontId="62" fillId="0" borderId="12" xfId="49" applyNumberFormat="1" applyFont="1" applyFill="1" applyBorder="1" applyAlignment="1">
      <alignment vertical="center"/>
    </xf>
    <xf numFmtId="177" fontId="62" fillId="0" borderId="11" xfId="49" applyNumberFormat="1" applyFont="1" applyFill="1" applyBorder="1" applyAlignment="1">
      <alignment vertical="center"/>
    </xf>
    <xf numFmtId="0" fontId="67" fillId="26" borderId="20" xfId="51" applyFont="1" applyFill="1" applyBorder="1" applyAlignment="1">
      <alignment horizontal="center" vertical="center"/>
    </xf>
    <xf numFmtId="0" fontId="67" fillId="26" borderId="20" xfId="51" applyFont="1" applyFill="1" applyBorder="1" applyAlignment="1">
      <alignment horizontal="center" vertical="center" wrapText="1"/>
    </xf>
    <xf numFmtId="0" fontId="31" fillId="0" borderId="41" xfId="0" applyFont="1" applyBorder="1" applyAlignment="1">
      <alignment vertical="center"/>
    </xf>
    <xf numFmtId="177" fontId="68" fillId="0" borderId="11" xfId="35" applyNumberFormat="1" applyFont="1" applyFill="1" applyBorder="1" applyAlignment="1">
      <alignment vertical="center"/>
    </xf>
    <xf numFmtId="177" fontId="62" fillId="0" borderId="17" xfId="35" applyNumberFormat="1" applyFont="1" applyFill="1" applyBorder="1" applyAlignment="1">
      <alignment vertical="center"/>
    </xf>
    <xf numFmtId="177" fontId="62" fillId="0" borderId="15" xfId="35" applyNumberFormat="1" applyFont="1" applyFill="1" applyBorder="1" applyAlignment="1">
      <alignment vertical="center"/>
    </xf>
    <xf numFmtId="177" fontId="62" fillId="0" borderId="14" xfId="35" applyNumberFormat="1" applyFont="1" applyFill="1" applyBorder="1" applyAlignment="1">
      <alignment vertical="center"/>
    </xf>
    <xf numFmtId="177" fontId="62" fillId="0" borderId="14" xfId="50" applyNumberFormat="1" applyFont="1" applyFill="1" applyBorder="1" applyAlignment="1">
      <alignment horizontal="right" vertical="center"/>
    </xf>
    <xf numFmtId="177" fontId="34" fillId="0" borderId="17" xfId="35" applyNumberFormat="1" applyFont="1" applyFill="1" applyBorder="1" applyAlignment="1">
      <alignment vertical="center"/>
    </xf>
    <xf numFmtId="176" fontId="36" fillId="24" borderId="18" xfId="28" applyNumberFormat="1" applyFont="1" applyFill="1" applyBorder="1" applyAlignment="1">
      <alignment vertical="center"/>
    </xf>
    <xf numFmtId="176" fontId="63" fillId="24" borderId="18" xfId="28" applyNumberFormat="1" applyFont="1" applyFill="1" applyBorder="1" applyAlignment="1">
      <alignment vertical="center"/>
    </xf>
    <xf numFmtId="38" fontId="34" fillId="0" borderId="17" xfId="35" applyFont="1" applyFill="1" applyBorder="1" applyAlignment="1">
      <alignment vertical="center"/>
    </xf>
    <xf numFmtId="38" fontId="62" fillId="0" borderId="15" xfId="35" applyFont="1" applyFill="1" applyBorder="1" applyAlignment="1">
      <alignment vertical="center"/>
    </xf>
    <xf numFmtId="38" fontId="62" fillId="0" borderId="14" xfId="35" applyFont="1" applyFill="1" applyBorder="1" applyAlignment="1">
      <alignment vertical="center"/>
    </xf>
    <xf numFmtId="38" fontId="62" fillId="0" borderId="14" xfId="35" applyFont="1" applyFill="1" applyBorder="1" applyAlignment="1">
      <alignment horizontal="right" vertical="center"/>
    </xf>
    <xf numFmtId="176" fontId="63" fillId="0" borderId="18" xfId="35" applyNumberFormat="1" applyFont="1" applyFill="1" applyBorder="1" applyAlignment="1">
      <alignment vertical="center"/>
    </xf>
    <xf numFmtId="176" fontId="63" fillId="0" borderId="18" xfId="28" applyNumberFormat="1" applyFont="1" applyFill="1" applyBorder="1" applyAlignment="1">
      <alignment horizontal="right" vertical="center"/>
    </xf>
    <xf numFmtId="38" fontId="34" fillId="0" borderId="36" xfId="35" applyFont="1" applyFill="1" applyBorder="1" applyAlignment="1">
      <alignment vertical="center"/>
    </xf>
    <xf numFmtId="177" fontId="62" fillId="0" borderId="11" xfId="35" applyNumberFormat="1" applyFont="1" applyFill="1" applyBorder="1" applyAlignment="1">
      <alignment horizontal="right" vertical="center"/>
    </xf>
    <xf numFmtId="177" fontId="64" fillId="0" borderId="11" xfId="35" applyNumberFormat="1" applyFont="1" applyFill="1" applyBorder="1" applyAlignment="1">
      <alignment horizontal="right" vertical="center"/>
    </xf>
    <xf numFmtId="178" fontId="62" fillId="0" borderId="14" xfId="35" applyNumberFormat="1" applyFont="1" applyFill="1" applyBorder="1" applyAlignment="1">
      <alignment horizontal="right" vertical="center"/>
    </xf>
    <xf numFmtId="183" fontId="62" fillId="0" borderId="11" xfId="35" applyNumberFormat="1" applyFont="1" applyFill="1" applyBorder="1" applyAlignment="1">
      <alignment horizontal="right" vertical="center"/>
    </xf>
    <xf numFmtId="176" fontId="63" fillId="0" borderId="14" xfId="28" applyNumberFormat="1" applyFont="1" applyFill="1" applyBorder="1" applyAlignment="1">
      <alignment horizontal="right" vertical="center"/>
    </xf>
    <xf numFmtId="178" fontId="62" fillId="0" borderId="11" xfId="35" applyNumberFormat="1" applyFont="1" applyFill="1" applyBorder="1" applyAlignment="1">
      <alignment horizontal="right" vertical="center"/>
    </xf>
    <xf numFmtId="38" fontId="34" fillId="25" borderId="14" xfId="35" applyFont="1" applyFill="1" applyBorder="1" applyAlignment="1">
      <alignment horizontal="right" vertical="center"/>
    </xf>
    <xf numFmtId="0" fontId="69" fillId="26" borderId="20" xfId="51" applyFont="1" applyFill="1" applyBorder="1" applyAlignment="1">
      <alignment horizontal="center" vertical="center"/>
    </xf>
    <xf numFmtId="0" fontId="70" fillId="26" borderId="20" xfId="51" applyFont="1" applyFill="1" applyBorder="1" applyAlignment="1">
      <alignment horizontal="center" vertical="center" wrapText="1"/>
    </xf>
    <xf numFmtId="0" fontId="69" fillId="26" borderId="20" xfId="51" applyFont="1" applyFill="1" applyBorder="1" applyAlignment="1">
      <alignment horizontal="center" vertical="center" wrapText="1"/>
    </xf>
    <xf numFmtId="177" fontId="34" fillId="0" borderId="16" xfId="49" applyNumberFormat="1" applyFont="1" applyFill="1" applyBorder="1" applyAlignment="1">
      <alignment horizontal="right" vertical="center"/>
    </xf>
    <xf numFmtId="0" fontId="27" fillId="0" borderId="12" xfId="0" applyFont="1" applyBorder="1" applyAlignment="1">
      <alignment vertical="center"/>
    </xf>
    <xf numFmtId="0" fontId="49" fillId="0" borderId="0" xfId="0" applyFont="1" applyAlignment="1">
      <alignment vertical="center"/>
    </xf>
    <xf numFmtId="177" fontId="34" fillId="0" borderId="29" xfId="49" applyNumberFormat="1" applyFont="1" applyFill="1" applyBorder="1" applyAlignment="1">
      <alignment vertical="center"/>
    </xf>
    <xf numFmtId="38" fontId="34" fillId="0" borderId="51" xfId="35" applyFont="1" applyFill="1" applyBorder="1" applyAlignment="1">
      <alignment vertical="center"/>
    </xf>
    <xf numFmtId="177" fontId="34" fillId="0" borderId="55" xfId="35" applyNumberFormat="1" applyFont="1" applyFill="1" applyBorder="1" applyAlignment="1">
      <alignment vertical="center"/>
    </xf>
    <xf numFmtId="178" fontId="34" fillId="0" borderId="17" xfId="35" applyNumberFormat="1" applyFont="1" applyFill="1" applyBorder="1" applyAlignment="1">
      <alignment horizontal="center" vertical="center"/>
    </xf>
    <xf numFmtId="178" fontId="34" fillId="0" borderId="17" xfId="35" applyNumberFormat="1" applyFont="1" applyFill="1" applyBorder="1" applyAlignment="1">
      <alignment horizontal="right" vertical="center"/>
    </xf>
    <xf numFmtId="178" fontId="34" fillId="0" borderId="36" xfId="35" applyNumberFormat="1" applyFont="1" applyFill="1" applyBorder="1" applyAlignment="1">
      <alignment horizontal="center" vertical="center"/>
    </xf>
    <xf numFmtId="183" fontId="33" fillId="0" borderId="43" xfId="0" applyNumberFormat="1" applyFont="1" applyBorder="1" applyAlignment="1">
      <alignment horizontal="center" vertical="center"/>
    </xf>
    <xf numFmtId="185" fontId="33" fillId="0" borderId="36" xfId="0" applyNumberFormat="1" applyFont="1" applyBorder="1" applyAlignment="1">
      <alignment vertical="center"/>
    </xf>
    <xf numFmtId="185" fontId="33" fillId="0" borderId="43" xfId="0" applyNumberFormat="1" applyFont="1" applyBorder="1" applyAlignment="1">
      <alignment vertical="center"/>
    </xf>
    <xf numFmtId="185" fontId="33" fillId="0" borderId="22" xfId="0" applyNumberFormat="1" applyFont="1" applyBorder="1" applyAlignment="1">
      <alignment horizontal="right" vertical="center"/>
    </xf>
    <xf numFmtId="0" fontId="27" fillId="0" borderId="0" xfId="0" applyFont="1"/>
    <xf numFmtId="38" fontId="59" fillId="0" borderId="0" xfId="35" applyFont="1" applyFill="1" applyBorder="1" applyAlignment="1">
      <alignment vertical="center" wrapText="1"/>
    </xf>
    <xf numFmtId="177" fontId="34" fillId="0" borderId="12" xfId="49" applyNumberFormat="1" applyFont="1" applyFill="1" applyBorder="1" applyAlignment="1">
      <alignment vertical="center"/>
    </xf>
    <xf numFmtId="186" fontId="34" fillId="0" borderId="11" xfId="28" applyNumberFormat="1" applyFont="1" applyFill="1" applyBorder="1" applyAlignment="1">
      <alignment horizontal="right" vertical="center"/>
    </xf>
    <xf numFmtId="183" fontId="34" fillId="0" borderId="11" xfId="35" applyNumberFormat="1" applyFont="1" applyFill="1" applyBorder="1" applyAlignment="1">
      <alignment horizontal="right" vertical="center"/>
    </xf>
    <xf numFmtId="176" fontId="36" fillId="0" borderId="14" xfId="28" applyNumberFormat="1" applyFont="1" applyFill="1" applyBorder="1" applyAlignment="1">
      <alignment horizontal="right" vertical="center"/>
    </xf>
    <xf numFmtId="0" fontId="49" fillId="0" borderId="0" xfId="0" applyFont="1" applyAlignment="1">
      <alignment horizontal="left"/>
    </xf>
    <xf numFmtId="0" fontId="33" fillId="0" borderId="0" xfId="0" applyFont="1" applyAlignment="1">
      <alignment horizontal="left"/>
    </xf>
    <xf numFmtId="183" fontId="33" fillId="0" borderId="0" xfId="0" applyNumberFormat="1" applyFont="1" applyAlignment="1">
      <alignment vertical="center"/>
    </xf>
    <xf numFmtId="183" fontId="33" fillId="0" borderId="0" xfId="0" applyNumberFormat="1" applyFont="1" applyAlignment="1">
      <alignment horizontal="right" vertical="center"/>
    </xf>
    <xf numFmtId="38" fontId="36" fillId="0" borderId="19" xfId="35" applyFont="1" applyFill="1" applyBorder="1" applyAlignment="1">
      <alignment horizontal="left" vertical="top" wrapText="1"/>
    </xf>
    <xf numFmtId="38" fontId="36" fillId="0" borderId="20" xfId="35" applyFont="1" applyFill="1" applyBorder="1" applyAlignment="1">
      <alignment horizontal="left" vertical="top" wrapText="1"/>
    </xf>
    <xf numFmtId="38" fontId="36" fillId="0" borderId="0" xfId="35" applyFont="1" applyFill="1" applyBorder="1" applyAlignment="1">
      <alignment horizontal="left" vertical="top" wrapText="1"/>
    </xf>
    <xf numFmtId="38" fontId="36" fillId="0" borderId="24" xfId="35" applyFont="1" applyFill="1" applyBorder="1" applyAlignment="1">
      <alignment horizontal="left" vertical="top" wrapText="1"/>
    </xf>
    <xf numFmtId="38" fontId="36" fillId="0" borderId="21" xfId="35" applyFont="1" applyFill="1" applyBorder="1" applyAlignment="1">
      <alignment horizontal="left" vertical="top" wrapText="1"/>
    </xf>
    <xf numFmtId="38" fontId="36" fillId="0" borderId="22" xfId="35" applyFont="1" applyFill="1" applyBorder="1" applyAlignment="1">
      <alignment horizontal="left" vertical="top" wrapText="1"/>
    </xf>
    <xf numFmtId="38" fontId="36" fillId="0" borderId="19" xfId="35" applyFont="1" applyFill="1" applyBorder="1" applyAlignment="1">
      <alignment horizontal="left" vertical="center" wrapText="1"/>
    </xf>
    <xf numFmtId="38" fontId="36" fillId="0" borderId="20" xfId="35" applyFont="1" applyFill="1" applyBorder="1" applyAlignment="1">
      <alignment horizontal="left" vertical="center" wrapText="1"/>
    </xf>
    <xf numFmtId="38" fontId="36" fillId="0" borderId="0" xfId="35" applyFont="1" applyFill="1" applyBorder="1" applyAlignment="1">
      <alignment horizontal="left" vertical="center" wrapText="1"/>
    </xf>
    <xf numFmtId="38" fontId="36" fillId="0" borderId="24" xfId="35" applyFont="1" applyFill="1" applyBorder="1" applyAlignment="1">
      <alignment horizontal="left" vertical="center" wrapText="1"/>
    </xf>
    <xf numFmtId="38" fontId="36" fillId="0" borderId="21" xfId="35" applyFont="1" applyFill="1" applyBorder="1" applyAlignment="1">
      <alignment horizontal="left" vertical="center" wrapText="1"/>
    </xf>
    <xf numFmtId="38" fontId="36" fillId="0" borderId="22" xfId="35" applyFont="1" applyFill="1" applyBorder="1" applyAlignment="1">
      <alignment horizontal="left" vertical="center" wrapText="1"/>
    </xf>
    <xf numFmtId="49" fontId="32" fillId="26" borderId="43" xfId="51" applyNumberFormat="1" applyFont="1" applyFill="1" applyBorder="1" applyAlignment="1">
      <alignment horizontal="center" vertical="center"/>
    </xf>
    <xf numFmtId="49" fontId="32" fillId="26" borderId="21" xfId="51" applyNumberFormat="1" applyFont="1" applyFill="1" applyBorder="1" applyAlignment="1">
      <alignment horizontal="center" vertical="center"/>
    </xf>
    <xf numFmtId="38" fontId="41" fillId="0" borderId="0" xfId="35" applyFont="1" applyFill="1" applyBorder="1" applyAlignment="1">
      <alignment horizontal="left" vertical="top" wrapText="1"/>
    </xf>
    <xf numFmtId="49" fontId="32" fillId="26" borderId="26" xfId="51" applyNumberFormat="1" applyFont="1" applyFill="1" applyBorder="1" applyAlignment="1">
      <alignment horizontal="center" vertical="center"/>
    </xf>
    <xf numFmtId="49" fontId="32" fillId="26" borderId="27" xfId="51" applyNumberFormat="1" applyFont="1" applyFill="1" applyBorder="1" applyAlignment="1">
      <alignment horizontal="center" vertical="center"/>
    </xf>
    <xf numFmtId="49" fontId="32" fillId="26" borderId="28" xfId="51" applyNumberFormat="1" applyFont="1" applyFill="1" applyBorder="1" applyAlignment="1">
      <alignment horizontal="center" vertical="center"/>
    </xf>
    <xf numFmtId="38" fontId="41" fillId="0" borderId="0" xfId="35" applyFont="1" applyFill="1" applyBorder="1" applyAlignment="1">
      <alignment horizontal="left" vertical="center" wrapText="1"/>
    </xf>
    <xf numFmtId="0" fontId="32" fillId="26" borderId="26" xfId="0" applyFont="1" applyFill="1" applyBorder="1" applyAlignment="1">
      <alignment horizontal="center" vertical="center"/>
    </xf>
    <xf numFmtId="0" fontId="32" fillId="26" borderId="27" xfId="0" applyFont="1" applyFill="1" applyBorder="1" applyAlignment="1">
      <alignment horizontal="center" vertical="center"/>
    </xf>
    <xf numFmtId="0" fontId="32" fillId="26" borderId="28" xfId="0" applyFont="1" applyFill="1" applyBorder="1" applyAlignment="1">
      <alignment horizontal="center" vertical="center"/>
    </xf>
    <xf numFmtId="0" fontId="31" fillId="0" borderId="41" xfId="0" applyFont="1" applyBorder="1" applyAlignment="1">
      <alignment horizontal="center" vertical="center"/>
    </xf>
    <xf numFmtId="0" fontId="31" fillId="0" borderId="13" xfId="0" applyFont="1" applyBorder="1" applyAlignment="1">
      <alignment horizontal="center" vertical="center"/>
    </xf>
    <xf numFmtId="38" fontId="59" fillId="0" borderId="0" xfId="35" applyFont="1" applyFill="1" applyBorder="1" applyAlignment="1">
      <alignment horizontal="left" vertical="top" wrapText="1"/>
    </xf>
    <xf numFmtId="38" fontId="59" fillId="0" borderId="0" xfId="35" applyFont="1" applyFill="1" applyBorder="1" applyAlignment="1">
      <alignment horizontal="left" vertical="center" wrapText="1"/>
    </xf>
    <xf numFmtId="0" fontId="55" fillId="30" borderId="0" xfId="0" applyFont="1" applyFill="1" applyAlignment="1">
      <alignment horizontal="center" vertical="center"/>
    </xf>
    <xf numFmtId="0" fontId="27" fillId="0" borderId="43" xfId="0" applyFont="1" applyBorder="1" applyAlignment="1">
      <alignment horizontal="left"/>
    </xf>
    <xf numFmtId="0" fontId="33" fillId="0" borderId="22" xfId="0" applyFont="1" applyBorder="1" applyAlignment="1">
      <alignment horizontal="left"/>
    </xf>
    <xf numFmtId="0" fontId="33" fillId="0" borderId="44" xfId="0" applyFont="1" applyBorder="1" applyAlignment="1">
      <alignment horizontal="left"/>
    </xf>
    <xf numFmtId="0" fontId="33" fillId="0" borderId="37" xfId="0" applyFont="1" applyBorder="1" applyAlignment="1">
      <alignment horizontal="left"/>
    </xf>
    <xf numFmtId="0" fontId="33" fillId="0" borderId="21" xfId="0" applyFont="1" applyBorder="1" applyAlignment="1">
      <alignment horizontal="left"/>
    </xf>
    <xf numFmtId="0" fontId="33" fillId="0" borderId="47" xfId="0" applyFont="1" applyBorder="1" applyAlignment="1">
      <alignment horizontal="left"/>
    </xf>
    <xf numFmtId="0" fontId="33" fillId="0" borderId="46" xfId="0" applyFont="1" applyBorder="1" applyAlignment="1">
      <alignment horizontal="left"/>
    </xf>
    <xf numFmtId="0" fontId="33" fillId="0" borderId="40" xfId="0" applyFont="1" applyBorder="1" applyAlignment="1">
      <alignment horizontal="left"/>
    </xf>
    <xf numFmtId="0" fontId="49" fillId="0" borderId="49" xfId="0" applyFont="1" applyBorder="1" applyAlignment="1">
      <alignment horizontal="left"/>
    </xf>
    <xf numFmtId="0" fontId="33" fillId="0" borderId="48" xfId="0" applyFont="1" applyBorder="1" applyAlignment="1">
      <alignment horizontal="left"/>
    </xf>
    <xf numFmtId="0" fontId="33" fillId="0" borderId="39" xfId="0" applyFont="1" applyBorder="1" applyAlignment="1">
      <alignment horizontal="left"/>
    </xf>
    <xf numFmtId="0" fontId="52" fillId="26" borderId="0" xfId="0" applyFont="1" applyFill="1" applyAlignment="1">
      <alignment horizontal="center" vertical="center"/>
    </xf>
    <xf numFmtId="0" fontId="58" fillId="30" borderId="21" xfId="0" applyFont="1" applyFill="1" applyBorder="1" applyAlignment="1">
      <alignment horizontal="center" vertical="center"/>
    </xf>
    <xf numFmtId="0" fontId="49" fillId="0" borderId="43" xfId="0" applyFont="1" applyBorder="1" applyAlignment="1">
      <alignment horizontal="left"/>
    </xf>
    <xf numFmtId="0" fontId="49" fillId="0" borderId="45" xfId="0" applyFont="1" applyBorder="1" applyAlignment="1">
      <alignment horizontal="left"/>
    </xf>
    <xf numFmtId="0" fontId="56" fillId="0" borderId="47" xfId="0" applyFont="1" applyBorder="1" applyAlignment="1">
      <alignment horizontal="left" vertical="top" wrapText="1"/>
    </xf>
    <xf numFmtId="0" fontId="47" fillId="0" borderId="46" xfId="0" applyFont="1" applyBorder="1" applyAlignment="1">
      <alignment horizontal="left" vertical="top" wrapText="1"/>
    </xf>
    <xf numFmtId="0" fontId="56" fillId="0" borderId="45" xfId="0" applyFont="1" applyBorder="1" applyAlignment="1">
      <alignment horizontal="left" vertical="top" wrapText="1"/>
    </xf>
    <xf numFmtId="0" fontId="47" fillId="0" borderId="44" xfId="0" applyFont="1" applyBorder="1" applyAlignment="1">
      <alignment horizontal="left" vertical="top" wrapText="1"/>
    </xf>
    <xf numFmtId="0" fontId="56" fillId="31" borderId="45" xfId="0" applyFont="1" applyFill="1" applyBorder="1" applyAlignment="1">
      <alignment horizontal="left" vertical="top" wrapText="1"/>
    </xf>
    <xf numFmtId="0" fontId="47" fillId="31" borderId="44" xfId="0" applyFont="1" applyFill="1" applyBorder="1" applyAlignment="1">
      <alignment horizontal="left" vertical="top" wrapText="1"/>
    </xf>
    <xf numFmtId="0" fontId="56" fillId="31" borderId="50" xfId="0" applyFont="1" applyFill="1" applyBorder="1" applyAlignment="1">
      <alignment horizontal="center" vertical="center" wrapText="1"/>
    </xf>
    <xf numFmtId="0" fontId="47" fillId="31" borderId="45" xfId="0" applyFont="1" applyFill="1" applyBorder="1" applyAlignment="1">
      <alignment horizontal="center" vertical="center" wrapText="1"/>
    </xf>
    <xf numFmtId="0" fontId="49" fillId="0" borderId="45" xfId="0" applyFont="1" applyBorder="1" applyAlignment="1">
      <alignment horizontal="left" vertical="top" wrapText="1"/>
    </xf>
    <xf numFmtId="0" fontId="47" fillId="0" borderId="37" xfId="0" applyFont="1" applyBorder="1" applyAlignment="1">
      <alignment horizontal="left" vertical="top" wrapText="1"/>
    </xf>
    <xf numFmtId="0" fontId="27" fillId="0" borderId="21" xfId="0" applyFont="1" applyBorder="1" applyAlignment="1">
      <alignment horizontal="left"/>
    </xf>
    <xf numFmtId="0" fontId="56" fillId="0" borderId="43" xfId="0" applyFont="1" applyBorder="1" applyAlignment="1">
      <alignment horizontal="left" vertical="top" wrapText="1"/>
    </xf>
    <xf numFmtId="0" fontId="47" fillId="0" borderId="21" xfId="0" applyFont="1" applyBorder="1" applyAlignment="1">
      <alignment horizontal="left" vertical="top" wrapText="1"/>
    </xf>
    <xf numFmtId="0" fontId="51" fillId="26" borderId="0" xfId="0" applyFont="1" applyFill="1" applyAlignment="1">
      <alignment horizontal="center" vertical="center"/>
    </xf>
    <xf numFmtId="0" fontId="56" fillId="0" borderId="45" xfId="0" applyFont="1" applyBorder="1" applyAlignment="1">
      <alignment horizontal="left" vertical="center" wrapText="1"/>
    </xf>
    <xf numFmtId="0" fontId="56" fillId="0" borderId="37" xfId="0" applyFont="1" applyBorder="1" applyAlignment="1">
      <alignment horizontal="left" vertical="center" wrapText="1"/>
    </xf>
    <xf numFmtId="0" fontId="47" fillId="0" borderId="42" xfId="0" applyFont="1" applyBorder="1" applyAlignment="1">
      <alignment horizontal="left" vertical="center" wrapText="1"/>
    </xf>
    <xf numFmtId="0" fontId="47" fillId="0" borderId="24" xfId="0" applyFont="1" applyBorder="1" applyAlignment="1">
      <alignment horizontal="left" vertical="center" wrapText="1"/>
    </xf>
    <xf numFmtId="0" fontId="56" fillId="0" borderId="53" xfId="0" applyFont="1" applyBorder="1" applyAlignment="1">
      <alignment horizontal="left" vertical="center" wrapText="1"/>
    </xf>
    <xf numFmtId="0" fontId="56" fillId="0" borderId="54" xfId="0" applyFont="1" applyBorder="1" applyAlignment="1">
      <alignment horizontal="left" vertical="center" wrapText="1"/>
    </xf>
    <xf numFmtId="0" fontId="56" fillId="0" borderId="49" xfId="0" applyFont="1" applyBorder="1" applyAlignment="1">
      <alignment horizontal="left" vertical="center" wrapText="1"/>
    </xf>
    <xf numFmtId="0" fontId="47" fillId="0" borderId="39" xfId="0" applyFont="1" applyBorder="1" applyAlignment="1">
      <alignment horizontal="left" vertical="center" wrapText="1"/>
    </xf>
    <xf numFmtId="0" fontId="56" fillId="0" borderId="39" xfId="0" applyFont="1" applyBorder="1" applyAlignment="1">
      <alignment horizontal="left" vertical="center" wrapText="1"/>
    </xf>
    <xf numFmtId="0" fontId="47" fillId="0" borderId="43" xfId="0" applyFont="1" applyBorder="1" applyAlignment="1">
      <alignment horizontal="left" vertical="center" wrapText="1"/>
    </xf>
    <xf numFmtId="0" fontId="47" fillId="0" borderId="22" xfId="0" applyFont="1" applyBorder="1" applyAlignment="1">
      <alignment horizontal="left" vertical="center" wrapText="1"/>
    </xf>
    <xf numFmtId="0" fontId="47" fillId="0" borderId="47" xfId="0" applyFont="1" applyBorder="1" applyAlignment="1">
      <alignment horizontal="left" vertical="center" wrapText="1"/>
    </xf>
    <xf numFmtId="0" fontId="47" fillId="0" borderId="40" xfId="0" applyFont="1" applyBorder="1" applyAlignment="1">
      <alignment horizontal="left" vertical="center" wrapText="1"/>
    </xf>
    <xf numFmtId="0" fontId="56" fillId="0" borderId="42" xfId="0" applyFont="1" applyBorder="1" applyAlignment="1">
      <alignment horizontal="left" vertical="center" wrapText="1"/>
    </xf>
    <xf numFmtId="0" fontId="56" fillId="0" borderId="24" xfId="0" applyFont="1" applyBorder="1" applyAlignment="1">
      <alignment horizontal="left" vertical="center" wrapText="1"/>
    </xf>
    <xf numFmtId="0" fontId="54" fillId="0" borderId="53" xfId="0" applyFont="1" applyBorder="1" applyAlignment="1">
      <alignment horizontal="left" vertical="center" wrapText="1"/>
    </xf>
    <xf numFmtId="0" fontId="47" fillId="0" borderId="54" xfId="0" applyFont="1" applyBorder="1" applyAlignment="1">
      <alignment horizontal="left" vertical="center" wrapText="1"/>
    </xf>
    <xf numFmtId="0" fontId="54" fillId="0" borderId="42" xfId="0" applyFont="1" applyBorder="1" applyAlignment="1">
      <alignment horizontal="left" vertical="center" wrapText="1"/>
    </xf>
    <xf numFmtId="0" fontId="44" fillId="0" borderId="0" xfId="45" applyFont="1" applyAlignment="1">
      <alignment horizontal="left" vertical="center" wrapText="1"/>
    </xf>
    <xf numFmtId="0" fontId="44" fillId="0" borderId="0" xfId="45" applyFont="1" applyAlignment="1">
      <alignment horizontal="left" vertical="top" wrapText="1"/>
    </xf>
    <xf numFmtId="0" fontId="44" fillId="0" borderId="0" xfId="45" applyFont="1" applyAlignment="1">
      <alignment horizontal="left" vertical="top"/>
    </xf>
    <xf numFmtId="178" fontId="34" fillId="0" borderId="11" xfId="35" applyNumberFormat="1" applyFont="1" applyFill="1" applyBorder="1" applyAlignment="1">
      <alignment horizontal="right" vertical="center"/>
    </xf>
    <xf numFmtId="178" fontId="34" fillId="0" borderId="16" xfId="35" applyNumberFormat="1" applyFont="1" applyFill="1" applyBorder="1" applyAlignment="1">
      <alignment horizontal="right" vertical="center"/>
    </xf>
    <xf numFmtId="0" fontId="27" fillId="0" borderId="0" xfId="0" applyFont="1" applyFill="1"/>
    <xf numFmtId="185" fontId="33" fillId="0" borderId="39" xfId="0" applyNumberFormat="1" applyFont="1" applyFill="1" applyBorder="1" applyAlignment="1">
      <alignment horizontal="right" vertical="center"/>
    </xf>
    <xf numFmtId="0" fontId="49" fillId="0" borderId="0" xfId="0" applyFont="1" applyFill="1" applyAlignment="1">
      <alignment horizontal="left"/>
    </xf>
  </cellXfs>
  <cellStyles count="5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パーセント 2" xfId="29" xr:uid="{00000000-0005-0000-0000-00001C000000}"/>
    <cellStyle name="パーセント 3" xfId="50" xr:uid="{00000000-0005-0000-0000-00001D000000}"/>
    <cellStyle name="ハイパーリンク" xfId="52" builtinId="8"/>
    <cellStyle name="メモ" xfId="30" builtinId="10" customBuiltin="1"/>
    <cellStyle name="リンク セル" xfId="31" builtinId="24" customBuiltin="1"/>
    <cellStyle name="悪い" xfId="32" builtinId="27" customBuiltin="1"/>
    <cellStyle name="計算" xfId="33" builtinId="22" customBuiltin="1"/>
    <cellStyle name="警告文" xfId="34" builtinId="11" customBuiltin="1"/>
    <cellStyle name="桁区切り" xfId="35" builtinId="6"/>
    <cellStyle name="桁区切り 2" xfId="36" xr:uid="{00000000-0005-0000-0000-000024000000}"/>
    <cellStyle name="桁区切り 3" xfId="49" xr:uid="{00000000-0005-0000-0000-000025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F000000}"/>
    <cellStyle name="標準 3" xfId="46" xr:uid="{00000000-0005-0000-0000-000030000000}"/>
    <cellStyle name="標準 4" xfId="47" xr:uid="{00000000-0005-0000-0000-000031000000}"/>
    <cellStyle name="標準 5" xfId="51" xr:uid="{00000000-0005-0000-0000-000032000000}"/>
    <cellStyle name="良い" xfId="48" builtinId="26" customBuiltin="1"/>
  </cellStyles>
  <dxfs count="0"/>
  <tableStyles count="0" defaultTableStyle="TableStyleMedium9" defaultPivotStyle="PivotStyleLight16"/>
  <colors>
    <mruColors>
      <color rgb="FFD8213B"/>
      <color rgb="FF005497"/>
      <color rgb="FF63569F"/>
      <color rgb="FF33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www.septeni-holdings.co.jp/ir/esg.html"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51"/>
  <sheetViews>
    <sheetView zoomScale="85" zoomScaleNormal="85" workbookViewId="0">
      <pane xSplit="1" ySplit="2" topLeftCell="B15" activePane="bottomRight" state="frozen"/>
      <selection pane="topRight" activeCell="B1" sqref="B1"/>
      <selection pane="bottomLeft" activeCell="A4" sqref="A4"/>
      <selection pane="bottomRight" activeCell="F24" sqref="F24:F30"/>
    </sheetView>
  </sheetViews>
  <sheetFormatPr defaultColWidth="8.83203125" defaultRowHeight="16.5"/>
  <cols>
    <col min="1" max="1" width="37.6640625" style="2" customWidth="1"/>
    <col min="2" max="4" width="11.9140625" style="2" customWidth="1"/>
    <col min="5" max="12" width="11" style="2" customWidth="1"/>
    <col min="13" max="16384" width="8.83203125" style="2"/>
  </cols>
  <sheetData>
    <row r="1" spans="1:12" ht="26.25" customHeight="1">
      <c r="A1" s="1" t="s">
        <v>26</v>
      </c>
    </row>
    <row r="2" spans="1:12" ht="17.25" customHeight="1">
      <c r="A2" s="3" t="s">
        <v>2</v>
      </c>
      <c r="B2" s="73" t="s">
        <v>3</v>
      </c>
      <c r="C2" s="73" t="s">
        <v>4</v>
      </c>
      <c r="D2" s="73" t="s">
        <v>5</v>
      </c>
      <c r="E2" s="73" t="s">
        <v>6</v>
      </c>
      <c r="F2" s="74" t="s">
        <v>7</v>
      </c>
    </row>
    <row r="3" spans="1:12" ht="18" customHeight="1">
      <c r="A3" s="4" t="s">
        <v>8</v>
      </c>
      <c r="B3" s="5">
        <v>11195</v>
      </c>
      <c r="C3" s="5">
        <v>13862</v>
      </c>
      <c r="D3" s="5">
        <v>14702</v>
      </c>
      <c r="E3" s="5">
        <v>15272</v>
      </c>
      <c r="F3" s="6">
        <v>16796</v>
      </c>
    </row>
    <row r="4" spans="1:12" ht="18" customHeight="1">
      <c r="A4" s="4" t="s">
        <v>9</v>
      </c>
      <c r="B4" s="7">
        <v>10277</v>
      </c>
      <c r="C4" s="7">
        <v>12478</v>
      </c>
      <c r="D4" s="7">
        <v>12989</v>
      </c>
      <c r="E4" s="7">
        <v>12674</v>
      </c>
      <c r="F4" s="8">
        <v>13963</v>
      </c>
    </row>
    <row r="5" spans="1:12" ht="17.25" customHeight="1">
      <c r="A5" s="9" t="s">
        <v>10</v>
      </c>
      <c r="B5" s="10">
        <f>B4/B3</f>
        <v>0.91799910674408214</v>
      </c>
      <c r="C5" s="10">
        <f t="shared" ref="C5:D5" si="0">C4/C3</f>
        <v>0.90015870725725</v>
      </c>
      <c r="D5" s="11">
        <f t="shared" si="0"/>
        <v>0.88348524010338725</v>
      </c>
      <c r="E5" s="10">
        <f t="shared" ref="E5" si="1">E4/E3</f>
        <v>0.82988475641697224</v>
      </c>
      <c r="F5" s="12">
        <f>F4/F3</f>
        <v>0.83132888783043579</v>
      </c>
      <c r="G5" s="13"/>
      <c r="H5" s="13"/>
      <c r="I5" s="13"/>
      <c r="J5" s="13"/>
      <c r="K5" s="13"/>
      <c r="L5" s="13"/>
    </row>
    <row r="6" spans="1:12" ht="18" customHeight="1">
      <c r="A6" s="4" t="s">
        <v>11</v>
      </c>
      <c r="B6" s="14">
        <v>7404</v>
      </c>
      <c r="C6" s="14">
        <v>8350</v>
      </c>
      <c r="D6" s="14">
        <v>10652</v>
      </c>
      <c r="E6" s="14">
        <v>11693</v>
      </c>
      <c r="F6" s="15">
        <v>11924</v>
      </c>
    </row>
    <row r="7" spans="1:12" ht="17.25" customHeight="1">
      <c r="A7" s="9" t="s">
        <v>10</v>
      </c>
      <c r="B7" s="10">
        <f>B6/B3</f>
        <v>0.66136668155426526</v>
      </c>
      <c r="C7" s="10">
        <f t="shared" ref="C7:D7" si="2">C6/C3</f>
        <v>0.60236618092627325</v>
      </c>
      <c r="D7" s="10">
        <f t="shared" si="2"/>
        <v>0.72452727520065296</v>
      </c>
      <c r="E7" s="10">
        <f t="shared" ref="E7" si="3">E6/E3</f>
        <v>0.76564955474070195</v>
      </c>
      <c r="F7" s="12">
        <f>F6/F3</f>
        <v>0.70993093593712786</v>
      </c>
      <c r="G7" s="13"/>
      <c r="H7" s="13"/>
      <c r="I7" s="13"/>
      <c r="J7" s="13"/>
      <c r="K7" s="13"/>
      <c r="L7" s="13"/>
    </row>
    <row r="8" spans="1:12" ht="18" customHeight="1">
      <c r="A8" s="4" t="s">
        <v>12</v>
      </c>
      <c r="B8" s="14">
        <v>2901</v>
      </c>
      <c r="C8" s="14">
        <v>4147</v>
      </c>
      <c r="D8" s="14">
        <v>2325</v>
      </c>
      <c r="E8" s="14">
        <v>1011</v>
      </c>
      <c r="F8" s="15">
        <v>2065</v>
      </c>
    </row>
    <row r="9" spans="1:12" ht="17.25" customHeight="1">
      <c r="A9" s="9" t="s">
        <v>10</v>
      </c>
      <c r="B9" s="10">
        <f>B8/B3</f>
        <v>0.25913354175971415</v>
      </c>
      <c r="C9" s="10">
        <f t="shared" ref="C9:D9" si="4">C8/C3</f>
        <v>0.29916317991631797</v>
      </c>
      <c r="D9" s="10">
        <f t="shared" si="4"/>
        <v>0.15814174942184736</v>
      </c>
      <c r="E9" s="10">
        <f t="shared" ref="E9" si="5">E8/E3</f>
        <v>6.6199580932425353E-2</v>
      </c>
      <c r="F9" s="12">
        <f>F8/F3</f>
        <v>0.12294593950940701</v>
      </c>
      <c r="G9" s="13"/>
      <c r="H9" s="13"/>
      <c r="I9" s="13"/>
      <c r="J9" s="13"/>
      <c r="K9" s="13"/>
      <c r="L9" s="13"/>
    </row>
    <row r="10" spans="1:12" ht="17.25" customHeight="1">
      <c r="A10" s="16" t="s">
        <v>13</v>
      </c>
      <c r="B10" s="17">
        <v>2533</v>
      </c>
      <c r="C10" s="17">
        <v>4154</v>
      </c>
      <c r="D10" s="17">
        <v>2248</v>
      </c>
      <c r="E10" s="17">
        <v>977</v>
      </c>
      <c r="F10" s="18">
        <v>183</v>
      </c>
      <c r="G10" s="13"/>
      <c r="H10" s="13"/>
      <c r="I10" s="13"/>
      <c r="J10" s="13"/>
      <c r="K10" s="13"/>
      <c r="L10" s="13"/>
    </row>
    <row r="11" spans="1:12" ht="17.25" customHeight="1">
      <c r="A11" s="9" t="s">
        <v>10</v>
      </c>
      <c r="B11" s="19">
        <f>B10/B3</f>
        <v>0.22626172398392139</v>
      </c>
      <c r="C11" s="19">
        <f t="shared" ref="C11:D11" si="6">C10/C3</f>
        <v>0.29966815755302267</v>
      </c>
      <c r="D11" s="19">
        <f t="shared" si="6"/>
        <v>0.15290436675282273</v>
      </c>
      <c r="E11" s="19">
        <f t="shared" ref="E11" si="7">E10/E3</f>
        <v>6.3973284442116293E-2</v>
      </c>
      <c r="F11" s="20">
        <f>F10/F3</f>
        <v>1.0895451297928078E-2</v>
      </c>
      <c r="G11" s="13"/>
      <c r="H11" s="13"/>
      <c r="I11" s="13"/>
      <c r="J11" s="13"/>
      <c r="K11" s="13"/>
      <c r="L11" s="13"/>
    </row>
    <row r="12" spans="1:12" ht="18" customHeight="1">
      <c r="A12" s="4" t="s">
        <v>14</v>
      </c>
      <c r="B12" s="14">
        <v>1598</v>
      </c>
      <c r="C12" s="14">
        <v>2717</v>
      </c>
      <c r="D12" s="14">
        <v>1338</v>
      </c>
      <c r="E12" s="14">
        <v>847</v>
      </c>
      <c r="F12" s="15">
        <v>-542</v>
      </c>
    </row>
    <row r="13" spans="1:12" ht="17.25" customHeight="1">
      <c r="A13" s="9" t="s">
        <v>10</v>
      </c>
      <c r="B13" s="10">
        <f>B12/B3</f>
        <v>0.1427422956677088</v>
      </c>
      <c r="C13" s="10">
        <f t="shared" ref="C13:D13" si="8">C12/C3</f>
        <v>0.19600346270379454</v>
      </c>
      <c r="D13" s="10">
        <f t="shared" si="8"/>
        <v>9.1008026118895385E-2</v>
      </c>
      <c r="E13" s="10">
        <f t="shared" ref="E13" si="9">E12/E3</f>
        <v>5.546097433211105E-2</v>
      </c>
      <c r="F13" s="21" t="s">
        <v>1</v>
      </c>
      <c r="G13" s="13"/>
      <c r="H13" s="13"/>
      <c r="I13" s="13"/>
      <c r="J13" s="13"/>
      <c r="K13" s="13"/>
      <c r="L13" s="13"/>
    </row>
    <row r="14" spans="1:12" ht="18" customHeight="1">
      <c r="A14" s="4" t="s">
        <v>15</v>
      </c>
      <c r="B14" s="14">
        <v>2351</v>
      </c>
      <c r="C14" s="14">
        <v>2519</v>
      </c>
      <c r="D14" s="14">
        <v>2211</v>
      </c>
      <c r="E14" s="14">
        <v>847</v>
      </c>
      <c r="F14" s="15">
        <v>-547</v>
      </c>
    </row>
    <row r="15" spans="1:12" ht="17.25" customHeight="1">
      <c r="A15" s="22" t="s">
        <v>10</v>
      </c>
      <c r="B15" s="23">
        <f>B14/B3</f>
        <v>0.2100044662795891</v>
      </c>
      <c r="C15" s="23">
        <f t="shared" ref="C15:D15" si="10">C14/C3</f>
        <v>0.1817198095512913</v>
      </c>
      <c r="D15" s="23">
        <f t="shared" si="10"/>
        <v>0.1503877023534213</v>
      </c>
      <c r="E15" s="23">
        <v>5.6000000000000001E-2</v>
      </c>
      <c r="F15" s="24" t="s">
        <v>0</v>
      </c>
      <c r="G15" s="13"/>
      <c r="H15" s="13"/>
      <c r="I15" s="13"/>
      <c r="J15" s="13"/>
      <c r="K15" s="13"/>
      <c r="L15" s="13"/>
    </row>
    <row r="16" spans="1:12" ht="17.25" customHeight="1" thickBot="1">
      <c r="A16" s="25" t="s">
        <v>16</v>
      </c>
      <c r="B16" s="26">
        <v>61476</v>
      </c>
      <c r="C16" s="26">
        <v>73203</v>
      </c>
      <c r="D16" s="26">
        <v>72375</v>
      </c>
      <c r="E16" s="26">
        <v>72443</v>
      </c>
      <c r="F16" s="27">
        <v>76501</v>
      </c>
      <c r="G16" s="13"/>
      <c r="H16" s="13"/>
      <c r="I16" s="13"/>
      <c r="J16" s="13"/>
      <c r="K16" s="13"/>
      <c r="L16" s="13"/>
    </row>
    <row r="17" spans="1:12" ht="18" customHeight="1" thickTop="1">
      <c r="A17" s="28" t="s">
        <v>30</v>
      </c>
      <c r="B17" s="14">
        <v>25635</v>
      </c>
      <c r="C17" s="14">
        <v>29981</v>
      </c>
      <c r="D17" s="14">
        <v>32929</v>
      </c>
      <c r="E17" s="14">
        <v>33371</v>
      </c>
      <c r="F17" s="15">
        <v>30413</v>
      </c>
      <c r="G17" s="29"/>
      <c r="H17" s="29"/>
      <c r="I17" s="29"/>
      <c r="J17" s="29"/>
      <c r="K17" s="29"/>
      <c r="L17" s="29"/>
    </row>
    <row r="18" spans="1:12" ht="18" customHeight="1">
      <c r="A18" s="30" t="s">
        <v>17</v>
      </c>
      <c r="B18" s="14">
        <v>11307</v>
      </c>
      <c r="C18" s="14">
        <v>14156</v>
      </c>
      <c r="D18" s="14">
        <v>15172</v>
      </c>
      <c r="E18" s="14">
        <v>15672</v>
      </c>
      <c r="F18" s="15">
        <v>14796</v>
      </c>
      <c r="G18" s="29"/>
      <c r="H18" s="29"/>
      <c r="I18" s="29"/>
      <c r="J18" s="29"/>
      <c r="K18" s="29"/>
      <c r="L18" s="29"/>
    </row>
    <row r="19" spans="1:12" ht="18" customHeight="1" thickBot="1">
      <c r="A19" s="31" t="s">
        <v>18</v>
      </c>
      <c r="B19" s="32">
        <v>0.441</v>
      </c>
      <c r="C19" s="32">
        <v>0.47199999999999998</v>
      </c>
      <c r="D19" s="32">
        <f>D18/D17</f>
        <v>0.46074888396246472</v>
      </c>
      <c r="E19" s="33">
        <f>E18/E17</f>
        <v>0.46962931886967729</v>
      </c>
      <c r="F19" s="34">
        <f>F18/F17</f>
        <v>0.48650248249104</v>
      </c>
      <c r="G19" s="29"/>
      <c r="H19" s="29"/>
      <c r="I19" s="29"/>
      <c r="J19" s="29"/>
      <c r="K19" s="29"/>
      <c r="L19" s="29"/>
    </row>
    <row r="20" spans="1:12" ht="18" customHeight="1" thickTop="1">
      <c r="A20" s="35" t="s">
        <v>19</v>
      </c>
      <c r="B20" s="14">
        <v>1874</v>
      </c>
      <c r="C20" s="14">
        <v>3209</v>
      </c>
      <c r="D20" s="14">
        <v>-808</v>
      </c>
      <c r="E20" s="14">
        <v>-440</v>
      </c>
      <c r="F20" s="36">
        <v>1258</v>
      </c>
      <c r="G20" s="29"/>
      <c r="H20" s="29"/>
      <c r="I20" s="29"/>
      <c r="J20" s="29"/>
      <c r="K20" s="29"/>
      <c r="L20" s="29"/>
    </row>
    <row r="21" spans="1:12" ht="18" customHeight="1">
      <c r="A21" s="37" t="s">
        <v>20</v>
      </c>
      <c r="B21" s="38">
        <v>1258</v>
      </c>
      <c r="C21" s="38">
        <v>-109</v>
      </c>
      <c r="D21" s="38">
        <v>-1706</v>
      </c>
      <c r="E21" s="38">
        <v>-310</v>
      </c>
      <c r="F21" s="39">
        <v>-205</v>
      </c>
      <c r="G21" s="29"/>
      <c r="H21" s="29"/>
      <c r="I21" s="29"/>
      <c r="J21" s="29"/>
      <c r="K21" s="29"/>
      <c r="L21" s="29"/>
    </row>
    <row r="22" spans="1:12" ht="18" customHeight="1">
      <c r="A22" s="37" t="s">
        <v>21</v>
      </c>
      <c r="B22" s="14">
        <v>-124</v>
      </c>
      <c r="C22" s="14">
        <v>801</v>
      </c>
      <c r="D22" s="14">
        <v>2457</v>
      </c>
      <c r="E22" s="14">
        <v>112</v>
      </c>
      <c r="F22" s="36">
        <v>-1411</v>
      </c>
      <c r="G22" s="29"/>
      <c r="H22" s="29"/>
      <c r="I22" s="29"/>
      <c r="J22" s="29"/>
      <c r="K22" s="29"/>
      <c r="L22" s="29"/>
    </row>
    <row r="23" spans="1:12" ht="18" customHeight="1" thickBot="1">
      <c r="A23" s="40" t="s">
        <v>22</v>
      </c>
      <c r="B23" s="41">
        <v>11694</v>
      </c>
      <c r="C23" s="41">
        <v>15481</v>
      </c>
      <c r="D23" s="41">
        <v>15519</v>
      </c>
      <c r="E23" s="41">
        <v>14922</v>
      </c>
      <c r="F23" s="42">
        <v>14488</v>
      </c>
      <c r="G23" s="29"/>
      <c r="H23" s="29"/>
      <c r="I23" s="29"/>
      <c r="J23" s="29"/>
      <c r="K23" s="29"/>
      <c r="L23" s="29"/>
    </row>
    <row r="24" spans="1:12" ht="18" customHeight="1" thickTop="1">
      <c r="A24" s="35" t="s">
        <v>31</v>
      </c>
      <c r="B24" s="43">
        <v>2070</v>
      </c>
      <c r="C24" s="43">
        <v>2085</v>
      </c>
      <c r="D24" s="43">
        <v>2114</v>
      </c>
      <c r="E24" s="43">
        <v>2120</v>
      </c>
      <c r="F24" s="44">
        <v>2125</v>
      </c>
    </row>
    <row r="25" spans="1:12" ht="18" customHeight="1">
      <c r="A25" s="4" t="s">
        <v>23</v>
      </c>
      <c r="B25" s="45">
        <v>27700700</v>
      </c>
      <c r="C25" s="45">
        <v>27728300</v>
      </c>
      <c r="D25" s="45">
        <v>138819000</v>
      </c>
      <c r="E25" s="14">
        <v>138856500</v>
      </c>
      <c r="F25" s="36">
        <v>138906500</v>
      </c>
    </row>
    <row r="26" spans="1:12" ht="18" customHeight="1">
      <c r="A26" s="30" t="s">
        <v>27</v>
      </c>
      <c r="B26" s="46">
        <v>0.23</v>
      </c>
      <c r="C26" s="46">
        <v>0.19800000000000001</v>
      </c>
      <c r="D26" s="46">
        <v>0.151</v>
      </c>
      <c r="E26" s="46">
        <v>5.5E-2</v>
      </c>
      <c r="F26" s="47">
        <v>-3.5999999999999997E-2</v>
      </c>
      <c r="H26" s="48"/>
      <c r="I26" s="49"/>
      <c r="J26" s="50"/>
      <c r="K26" s="51"/>
    </row>
    <row r="27" spans="1:12" ht="18" customHeight="1">
      <c r="A27" s="4" t="s">
        <v>28</v>
      </c>
      <c r="B27" s="52">
        <v>18.21</v>
      </c>
      <c r="C27" s="52">
        <v>19.43</v>
      </c>
      <c r="D27" s="52">
        <v>17.38</v>
      </c>
      <c r="E27" s="53">
        <v>6.71</v>
      </c>
      <c r="F27" s="54">
        <v>-4.33</v>
      </c>
      <c r="G27" s="55"/>
      <c r="H27" s="56"/>
      <c r="J27" s="57"/>
      <c r="L27" s="58"/>
    </row>
    <row r="28" spans="1:12" ht="18" customHeight="1">
      <c r="A28" s="4" t="s">
        <v>29</v>
      </c>
      <c r="B28" s="59">
        <v>87.26</v>
      </c>
      <c r="C28" s="59">
        <v>109.13</v>
      </c>
      <c r="D28" s="59">
        <v>120.08</v>
      </c>
      <c r="E28" s="52">
        <v>124</v>
      </c>
      <c r="F28" s="60">
        <v>117.02</v>
      </c>
      <c r="G28" s="61"/>
    </row>
    <row r="29" spans="1:12" ht="18" customHeight="1">
      <c r="A29" s="4" t="s">
        <v>24</v>
      </c>
      <c r="B29" s="45">
        <v>14</v>
      </c>
      <c r="C29" s="45">
        <v>16</v>
      </c>
      <c r="D29" s="62">
        <v>3.2</v>
      </c>
      <c r="E29" s="63">
        <v>2</v>
      </c>
      <c r="F29" s="64">
        <v>2</v>
      </c>
    </row>
    <row r="30" spans="1:12" ht="18" customHeight="1">
      <c r="A30" s="65" t="s">
        <v>25</v>
      </c>
      <c r="B30" s="66">
        <v>846</v>
      </c>
      <c r="C30" s="66">
        <v>930</v>
      </c>
      <c r="D30" s="66">
        <v>1083</v>
      </c>
      <c r="E30" s="67">
        <v>1189</v>
      </c>
      <c r="F30" s="68">
        <v>1147</v>
      </c>
    </row>
    <row r="31" spans="1:12">
      <c r="A31" s="69"/>
    </row>
    <row r="32" spans="1:12" ht="13.75" customHeight="1">
      <c r="A32" s="69"/>
      <c r="B32" s="307"/>
      <c r="C32" s="307"/>
      <c r="D32" s="307"/>
      <c r="E32" s="307"/>
      <c r="F32" s="307"/>
      <c r="G32" s="307"/>
      <c r="H32" s="307"/>
      <c r="I32" s="307"/>
      <c r="J32" s="307"/>
      <c r="K32" s="307"/>
      <c r="L32" s="308"/>
    </row>
    <row r="33" spans="1:12">
      <c r="A33" s="69"/>
      <c r="B33" s="309"/>
      <c r="C33" s="309"/>
      <c r="D33" s="309"/>
      <c r="E33" s="309"/>
      <c r="F33" s="309"/>
      <c r="G33" s="309"/>
      <c r="H33" s="309"/>
      <c r="I33" s="309"/>
      <c r="J33" s="309"/>
      <c r="K33" s="309"/>
      <c r="L33" s="310"/>
    </row>
    <row r="34" spans="1:12">
      <c r="A34" s="69"/>
      <c r="B34" s="309"/>
      <c r="C34" s="309"/>
      <c r="D34" s="309"/>
      <c r="E34" s="309"/>
      <c r="F34" s="309"/>
      <c r="G34" s="309"/>
      <c r="H34" s="309"/>
      <c r="I34" s="309"/>
      <c r="J34" s="309"/>
      <c r="K34" s="309"/>
      <c r="L34" s="310"/>
    </row>
    <row r="35" spans="1:12">
      <c r="A35" s="69"/>
      <c r="B35" s="309"/>
      <c r="C35" s="309"/>
      <c r="D35" s="309"/>
      <c r="E35" s="309"/>
      <c r="F35" s="309"/>
      <c r="G35" s="309"/>
      <c r="H35" s="309"/>
      <c r="I35" s="309"/>
      <c r="J35" s="309"/>
      <c r="K35" s="309"/>
      <c r="L35" s="310"/>
    </row>
    <row r="36" spans="1:12">
      <c r="A36" s="69"/>
      <c r="B36" s="309"/>
      <c r="C36" s="309"/>
      <c r="D36" s="309"/>
      <c r="E36" s="309"/>
      <c r="F36" s="309"/>
      <c r="G36" s="309"/>
      <c r="H36" s="309"/>
      <c r="I36" s="309"/>
      <c r="J36" s="309"/>
      <c r="K36" s="309"/>
      <c r="L36" s="310"/>
    </row>
    <row r="37" spans="1:12">
      <c r="A37" s="69"/>
      <c r="B37" s="309"/>
      <c r="C37" s="309"/>
      <c r="D37" s="309"/>
      <c r="E37" s="309"/>
      <c r="F37" s="309"/>
      <c r="G37" s="309"/>
      <c r="H37" s="309"/>
      <c r="I37" s="309"/>
      <c r="J37" s="309"/>
      <c r="K37" s="309"/>
      <c r="L37" s="310"/>
    </row>
    <row r="38" spans="1:12">
      <c r="A38" s="69"/>
      <c r="B38" s="309"/>
      <c r="C38" s="309"/>
      <c r="D38" s="309"/>
      <c r="E38" s="309"/>
      <c r="F38" s="309"/>
      <c r="G38" s="309"/>
      <c r="H38" s="309"/>
      <c r="I38" s="309"/>
      <c r="J38" s="309"/>
      <c r="K38" s="309"/>
      <c r="L38" s="310"/>
    </row>
    <row r="39" spans="1:12">
      <c r="A39" s="69"/>
      <c r="B39" s="309"/>
      <c r="C39" s="309"/>
      <c r="D39" s="309"/>
      <c r="E39" s="309"/>
      <c r="F39" s="309"/>
      <c r="G39" s="309"/>
      <c r="H39" s="309"/>
      <c r="I39" s="309"/>
      <c r="J39" s="309"/>
      <c r="K39" s="309"/>
      <c r="L39" s="310"/>
    </row>
    <row r="40" spans="1:12">
      <c r="A40" s="69"/>
      <c r="B40" s="309"/>
      <c r="C40" s="309"/>
      <c r="D40" s="309"/>
      <c r="E40" s="309"/>
      <c r="F40" s="309"/>
      <c r="G40" s="309"/>
      <c r="H40" s="309"/>
      <c r="I40" s="309"/>
      <c r="J40" s="309"/>
      <c r="K40" s="309"/>
      <c r="L40" s="310"/>
    </row>
    <row r="41" spans="1:12" ht="14.25" customHeight="1">
      <c r="A41" s="70"/>
      <c r="B41" s="311"/>
      <c r="C41" s="311"/>
      <c r="D41" s="311"/>
      <c r="E41" s="311"/>
      <c r="F41" s="311"/>
      <c r="G41" s="311"/>
      <c r="H41" s="311"/>
      <c r="I41" s="311"/>
      <c r="J41" s="311"/>
      <c r="K41" s="311"/>
      <c r="L41" s="312"/>
    </row>
    <row r="42" spans="1:12" ht="14.25" customHeight="1">
      <c r="A42" s="70"/>
      <c r="B42" s="71"/>
      <c r="C42" s="71"/>
      <c r="D42" s="71"/>
      <c r="E42" s="71"/>
      <c r="F42" s="71"/>
      <c r="G42" s="71"/>
      <c r="H42" s="71"/>
      <c r="I42" s="71"/>
      <c r="J42" s="71"/>
      <c r="K42" s="71"/>
      <c r="L42" s="72"/>
    </row>
    <row r="43" spans="1:12" ht="14.25" customHeight="1">
      <c r="A43" s="70"/>
      <c r="B43" s="313"/>
      <c r="C43" s="313"/>
      <c r="D43" s="313"/>
      <c r="E43" s="313"/>
      <c r="F43" s="313"/>
      <c r="G43" s="313"/>
      <c r="H43" s="313"/>
      <c r="I43" s="313"/>
      <c r="J43" s="313"/>
      <c r="K43" s="313"/>
      <c r="L43" s="314"/>
    </row>
    <row r="44" spans="1:12" ht="14.25" customHeight="1">
      <c r="A44" s="70"/>
      <c r="B44" s="315"/>
      <c r="C44" s="315"/>
      <c r="D44" s="315"/>
      <c r="E44" s="315"/>
      <c r="F44" s="315"/>
      <c r="G44" s="315"/>
      <c r="H44" s="315"/>
      <c r="I44" s="315"/>
      <c r="J44" s="315"/>
      <c r="K44" s="315"/>
      <c r="L44" s="316"/>
    </row>
    <row r="45" spans="1:12" ht="14.25" customHeight="1">
      <c r="A45" s="70"/>
      <c r="B45" s="317"/>
      <c r="C45" s="317"/>
      <c r="D45" s="317"/>
      <c r="E45" s="317"/>
      <c r="F45" s="317"/>
      <c r="G45" s="317"/>
      <c r="H45" s="317"/>
      <c r="I45" s="317"/>
      <c r="J45" s="317"/>
      <c r="K45" s="317"/>
      <c r="L45" s="318"/>
    </row>
    <row r="46" spans="1:12">
      <c r="A46" s="70"/>
    </row>
    <row r="47" spans="1:12">
      <c r="A47" s="70"/>
    </row>
    <row r="48" spans="1:12">
      <c r="A48" s="70"/>
    </row>
    <row r="49" spans="1:1">
      <c r="A49" s="70"/>
    </row>
    <row r="50" spans="1:1">
      <c r="A50" s="70"/>
    </row>
    <row r="51" spans="1:1">
      <c r="A51" s="70"/>
    </row>
  </sheetData>
  <mergeCells count="2">
    <mergeCell ref="B32:L41"/>
    <mergeCell ref="B43:L45"/>
  </mergeCells>
  <phoneticPr fontId="19"/>
  <printOptions horizontalCentered="1" gridLinesSet="0"/>
  <pageMargins left="0.39370078740157483" right="0.39370078740157483" top="0.70866141732283472" bottom="0.39370078740157483" header="0.27559055118110237" footer="0.11811023622047245"/>
  <pageSetup paperSize="9" scale="76"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ED7847-823D-4843-ADA3-2F48A128AC4C}">
  <sheetPr>
    <pageSetUpPr fitToPage="1"/>
  </sheetPr>
  <dimension ref="A1:BK59"/>
  <sheetViews>
    <sheetView tabSelected="1" zoomScaleNormal="100" workbookViewId="0">
      <pane xSplit="1" ySplit="3" topLeftCell="AQ4" activePane="bottomRight" state="frozen"/>
      <selection pane="topRight" activeCell="B1" sqref="B1"/>
      <selection pane="bottomLeft" activeCell="A4" sqref="A4"/>
      <selection pane="bottomRight"/>
    </sheetView>
  </sheetViews>
  <sheetFormatPr defaultColWidth="8.83203125" defaultRowHeight="16.5"/>
  <cols>
    <col min="1" max="1" width="37.6640625" style="2" customWidth="1"/>
    <col min="2" max="5" width="10.1640625" style="2" customWidth="1"/>
    <col min="6" max="8" width="10.6640625" style="2" customWidth="1"/>
    <col min="9" max="11" width="10.1640625" style="2" customWidth="1"/>
    <col min="12" max="12" width="10.58203125" style="2" customWidth="1"/>
    <col min="13" max="13" width="10.6640625" style="2" customWidth="1"/>
    <col min="14" max="14" width="10.1640625" style="2" customWidth="1"/>
    <col min="15" max="15" width="10.6640625" style="2" customWidth="1"/>
    <col min="16" max="17" width="10.1640625" style="2" customWidth="1"/>
    <col min="18" max="18" width="10.33203125" style="2" customWidth="1"/>
    <col min="19" max="20" width="10.1640625" style="2" customWidth="1"/>
    <col min="21" max="22" width="10.6640625" style="2" customWidth="1"/>
    <col min="23" max="27" width="10.1640625" style="2" customWidth="1"/>
    <col min="28" max="29" width="10.6640625" style="2" customWidth="1"/>
    <col min="30" max="34" width="10.1640625" style="2" customWidth="1"/>
    <col min="35" max="36" width="10.6640625" style="2" customWidth="1"/>
    <col min="37" max="37" width="10.1640625" style="2" customWidth="1"/>
    <col min="38" max="38" width="10.6640625" style="2" customWidth="1"/>
    <col min="39" max="41" width="10.1640625" style="2" customWidth="1"/>
    <col min="42" max="44" width="10.6640625" style="2" customWidth="1"/>
    <col min="45" max="48" width="10.1640625" style="2" customWidth="1"/>
    <col min="49" max="50" width="10.6640625" style="2" customWidth="1"/>
    <col min="51" max="51" width="7.4140625" style="2" customWidth="1"/>
    <col min="52" max="59" width="9.6640625" style="2" customWidth="1"/>
    <col min="60" max="16384" width="8.83203125" style="2"/>
  </cols>
  <sheetData>
    <row r="1" spans="1:59" ht="26.25" customHeight="1">
      <c r="A1" s="1" t="s">
        <v>26</v>
      </c>
    </row>
    <row r="2" spans="1:59" ht="17.25" customHeight="1">
      <c r="A2" s="3" t="s">
        <v>2</v>
      </c>
      <c r="B2" s="326" t="s">
        <v>4</v>
      </c>
      <c r="C2" s="327"/>
      <c r="D2" s="327"/>
      <c r="E2" s="327"/>
      <c r="F2" s="328"/>
      <c r="G2" s="326" t="s">
        <v>5</v>
      </c>
      <c r="H2" s="327"/>
      <c r="I2" s="327"/>
      <c r="J2" s="327"/>
      <c r="K2" s="327"/>
      <c r="L2" s="328"/>
      <c r="M2" s="326" t="s">
        <v>6</v>
      </c>
      <c r="N2" s="327"/>
      <c r="O2" s="327"/>
      <c r="P2" s="327"/>
      <c r="Q2" s="327"/>
      <c r="R2" s="328"/>
      <c r="S2" s="322" t="s">
        <v>7</v>
      </c>
      <c r="T2" s="323"/>
      <c r="U2" s="323"/>
      <c r="V2" s="323"/>
      <c r="W2" s="323"/>
      <c r="X2" s="324"/>
      <c r="Y2" s="322" t="s">
        <v>40</v>
      </c>
      <c r="Z2" s="323"/>
      <c r="AA2" s="323"/>
      <c r="AB2" s="323"/>
      <c r="AC2" s="323"/>
      <c r="AD2" s="324"/>
      <c r="AE2" s="322" t="s">
        <v>41</v>
      </c>
      <c r="AF2" s="323"/>
      <c r="AG2" s="323"/>
      <c r="AH2" s="323"/>
      <c r="AI2" s="323"/>
      <c r="AJ2" s="324"/>
      <c r="AK2" s="322" t="s">
        <v>42</v>
      </c>
      <c r="AL2" s="323"/>
      <c r="AM2" s="323"/>
      <c r="AN2" s="323"/>
      <c r="AO2" s="323"/>
      <c r="AP2" s="324"/>
      <c r="AQ2" s="319" t="s">
        <v>43</v>
      </c>
      <c r="AR2" s="320"/>
      <c r="AS2" s="320"/>
      <c r="AT2" s="320"/>
      <c r="AU2" s="320"/>
      <c r="AV2" s="320"/>
      <c r="AW2" s="320"/>
      <c r="AX2" s="320"/>
    </row>
    <row r="3" spans="1:59" ht="17.25" customHeight="1">
      <c r="A3" s="3"/>
      <c r="B3" s="77" t="s">
        <v>36</v>
      </c>
      <c r="C3" s="77" t="s">
        <v>37</v>
      </c>
      <c r="D3" s="77" t="s">
        <v>38</v>
      </c>
      <c r="E3" s="77" t="s">
        <v>39</v>
      </c>
      <c r="F3" s="257" t="s">
        <v>115</v>
      </c>
      <c r="G3" s="77" t="s">
        <v>36</v>
      </c>
      <c r="H3" s="283" t="s">
        <v>114</v>
      </c>
      <c r="I3" s="77" t="s">
        <v>37</v>
      </c>
      <c r="J3" s="77" t="s">
        <v>38</v>
      </c>
      <c r="K3" s="77" t="s">
        <v>39</v>
      </c>
      <c r="L3" s="257" t="s">
        <v>117</v>
      </c>
      <c r="M3" s="77" t="s">
        <v>36</v>
      </c>
      <c r="N3" s="257" t="s">
        <v>116</v>
      </c>
      <c r="O3" s="77" t="s">
        <v>37</v>
      </c>
      <c r="P3" s="77" t="s">
        <v>38</v>
      </c>
      <c r="Q3" s="77" t="s">
        <v>39</v>
      </c>
      <c r="R3" s="257" t="s">
        <v>119</v>
      </c>
      <c r="S3" s="77" t="s">
        <v>32</v>
      </c>
      <c r="T3" s="256" t="s">
        <v>118</v>
      </c>
      <c r="U3" s="77" t="s">
        <v>33</v>
      </c>
      <c r="V3" s="77" t="s">
        <v>34</v>
      </c>
      <c r="W3" s="77" t="s">
        <v>35</v>
      </c>
      <c r="X3" s="257" t="s">
        <v>121</v>
      </c>
      <c r="Y3" s="77" t="s">
        <v>32</v>
      </c>
      <c r="Z3" s="256" t="s">
        <v>120</v>
      </c>
      <c r="AA3" s="77" t="s">
        <v>33</v>
      </c>
      <c r="AB3" s="77" t="s">
        <v>34</v>
      </c>
      <c r="AC3" s="77" t="s">
        <v>35</v>
      </c>
      <c r="AD3" s="257" t="s">
        <v>123</v>
      </c>
      <c r="AE3" s="77" t="s">
        <v>32</v>
      </c>
      <c r="AF3" s="257" t="s">
        <v>122</v>
      </c>
      <c r="AG3" s="77" t="s">
        <v>33</v>
      </c>
      <c r="AH3" s="77" t="s">
        <v>34</v>
      </c>
      <c r="AI3" s="77" t="s">
        <v>35</v>
      </c>
      <c r="AJ3" s="257" t="s">
        <v>113</v>
      </c>
      <c r="AK3" s="77" t="s">
        <v>32</v>
      </c>
      <c r="AL3" s="257" t="s">
        <v>112</v>
      </c>
      <c r="AM3" s="77" t="s">
        <v>33</v>
      </c>
      <c r="AN3" s="77" t="s">
        <v>34</v>
      </c>
      <c r="AO3" s="77" t="s">
        <v>35</v>
      </c>
      <c r="AP3" s="257" t="s">
        <v>111</v>
      </c>
      <c r="AQ3" s="77" t="s">
        <v>32</v>
      </c>
      <c r="AR3" s="257" t="s">
        <v>110</v>
      </c>
      <c r="AS3" s="77" t="s">
        <v>33</v>
      </c>
      <c r="AT3" s="77" t="s">
        <v>34</v>
      </c>
      <c r="AU3" s="77" t="s">
        <v>39</v>
      </c>
      <c r="AV3" s="77" t="s">
        <v>44</v>
      </c>
      <c r="AW3" s="257" t="s">
        <v>109</v>
      </c>
      <c r="AX3" s="257" t="s">
        <v>108</v>
      </c>
    </row>
    <row r="4" spans="1:59" ht="18" customHeight="1">
      <c r="A4" s="4" t="s">
        <v>8</v>
      </c>
      <c r="B4" s="5">
        <v>3315</v>
      </c>
      <c r="C4" s="5">
        <v>3550</v>
      </c>
      <c r="D4" s="5">
        <v>3471</v>
      </c>
      <c r="E4" s="5">
        <v>3526</v>
      </c>
      <c r="F4" s="5">
        <v>13862</v>
      </c>
      <c r="G4" s="5">
        <v>3586</v>
      </c>
      <c r="H4" s="5">
        <v>14133</v>
      </c>
      <c r="I4" s="5">
        <v>3722</v>
      </c>
      <c r="J4" s="5">
        <v>3529</v>
      </c>
      <c r="K4" s="5">
        <v>3864</v>
      </c>
      <c r="L4" s="5">
        <v>14702</v>
      </c>
      <c r="M4" s="5">
        <v>4028</v>
      </c>
      <c r="N4" s="5">
        <v>15143</v>
      </c>
      <c r="O4" s="5">
        <v>3948</v>
      </c>
      <c r="P4" s="5">
        <v>3549</v>
      </c>
      <c r="Q4" s="5">
        <v>3747</v>
      </c>
      <c r="R4" s="5">
        <v>15272</v>
      </c>
      <c r="S4" s="5">
        <v>4075</v>
      </c>
      <c r="T4" s="5">
        <v>15320</v>
      </c>
      <c r="U4" s="5">
        <v>4290</v>
      </c>
      <c r="V4" s="5">
        <v>4282</v>
      </c>
      <c r="W4" s="5">
        <v>4148</v>
      </c>
      <c r="X4" s="5">
        <v>16796</v>
      </c>
      <c r="Y4" s="5">
        <v>4362</v>
      </c>
      <c r="Z4" s="5">
        <v>17082</v>
      </c>
      <c r="AA4" s="5">
        <v>4443</v>
      </c>
      <c r="AB4" s="5">
        <v>4124</v>
      </c>
      <c r="AC4" s="5">
        <v>5009</v>
      </c>
      <c r="AD4" s="5">
        <v>17938</v>
      </c>
      <c r="AE4" s="5">
        <v>5275</v>
      </c>
      <c r="AF4" s="5">
        <v>18851</v>
      </c>
      <c r="AG4" s="5">
        <v>5367</v>
      </c>
      <c r="AH4" s="5">
        <v>5268</v>
      </c>
      <c r="AI4" s="5">
        <v>5473</v>
      </c>
      <c r="AJ4" s="5">
        <v>21384</v>
      </c>
      <c r="AK4" s="5">
        <v>6572</v>
      </c>
      <c r="AL4" s="5">
        <v>22681</v>
      </c>
      <c r="AM4" s="5">
        <v>7884</v>
      </c>
      <c r="AN4" s="5">
        <v>7110</v>
      </c>
      <c r="AO4" s="5">
        <v>7252</v>
      </c>
      <c r="AP4" s="5">
        <v>28819</v>
      </c>
      <c r="AQ4" s="5">
        <v>6974</v>
      </c>
      <c r="AR4" s="5">
        <v>29220</v>
      </c>
      <c r="AS4" s="5">
        <v>7566</v>
      </c>
      <c r="AT4" s="5">
        <v>7098</v>
      </c>
      <c r="AU4" s="222">
        <v>7470</v>
      </c>
      <c r="AV4" s="222">
        <v>8173</v>
      </c>
      <c r="AW4" s="5">
        <v>37281</v>
      </c>
      <c r="AX4" s="5">
        <v>30307</v>
      </c>
      <c r="AY4" s="200"/>
      <c r="AZ4" s="325" t="s">
        <v>145</v>
      </c>
      <c r="BA4" s="325"/>
      <c r="BB4" s="325"/>
      <c r="BC4" s="325"/>
      <c r="BD4" s="325"/>
      <c r="BE4" s="325"/>
      <c r="BF4" s="325"/>
      <c r="BG4" s="325"/>
    </row>
    <row r="5" spans="1:59" ht="18" customHeight="1">
      <c r="A5" s="4" t="s">
        <v>9</v>
      </c>
      <c r="B5" s="7">
        <v>2995</v>
      </c>
      <c r="C5" s="7">
        <v>3195</v>
      </c>
      <c r="D5" s="7">
        <v>3131</v>
      </c>
      <c r="E5" s="7">
        <v>3158</v>
      </c>
      <c r="F5" s="7">
        <v>12478</v>
      </c>
      <c r="G5" s="7">
        <v>3223</v>
      </c>
      <c r="H5" s="7">
        <v>12707</v>
      </c>
      <c r="I5" s="7">
        <v>3338</v>
      </c>
      <c r="J5" s="7">
        <v>3076</v>
      </c>
      <c r="K5" s="7">
        <v>3352</v>
      </c>
      <c r="L5" s="7">
        <v>12989</v>
      </c>
      <c r="M5" s="7">
        <v>3444</v>
      </c>
      <c r="N5" s="7">
        <v>13210</v>
      </c>
      <c r="O5" s="7">
        <v>3297</v>
      </c>
      <c r="P5" s="7">
        <v>2865</v>
      </c>
      <c r="Q5" s="7">
        <v>3068</v>
      </c>
      <c r="R5" s="7">
        <v>12674</v>
      </c>
      <c r="S5" s="7">
        <v>3402</v>
      </c>
      <c r="T5" s="7">
        <v>12632</v>
      </c>
      <c r="U5" s="7">
        <v>3550</v>
      </c>
      <c r="V5" s="7">
        <v>3592</v>
      </c>
      <c r="W5" s="7">
        <v>3418</v>
      </c>
      <c r="X5" s="7">
        <v>13963</v>
      </c>
      <c r="Y5" s="7">
        <v>3552</v>
      </c>
      <c r="Z5" s="7">
        <v>14113</v>
      </c>
      <c r="AA5" s="7">
        <v>3590</v>
      </c>
      <c r="AB5" s="7">
        <v>3314</v>
      </c>
      <c r="AC5" s="7">
        <v>4140</v>
      </c>
      <c r="AD5" s="7">
        <v>14956</v>
      </c>
      <c r="AE5" s="7">
        <v>4271</v>
      </c>
      <c r="AF5" s="7">
        <v>15315</v>
      </c>
      <c r="AG5" s="7">
        <v>4428</v>
      </c>
      <c r="AH5" s="7">
        <v>4192</v>
      </c>
      <c r="AI5" s="7">
        <v>4394</v>
      </c>
      <c r="AJ5" s="7">
        <v>17285</v>
      </c>
      <c r="AK5" s="7">
        <v>5452</v>
      </c>
      <c r="AL5" s="7">
        <v>18467</v>
      </c>
      <c r="AM5" s="7">
        <v>6237</v>
      </c>
      <c r="AN5" s="7">
        <v>5473</v>
      </c>
      <c r="AO5" s="7">
        <v>5558</v>
      </c>
      <c r="AP5" s="7">
        <v>22720</v>
      </c>
      <c r="AQ5" s="7">
        <v>5405</v>
      </c>
      <c r="AR5" s="7">
        <v>22673</v>
      </c>
      <c r="AS5" s="7">
        <v>5805</v>
      </c>
      <c r="AT5" s="7">
        <v>5204</v>
      </c>
      <c r="AU5" s="223">
        <v>5547</v>
      </c>
      <c r="AV5" s="223">
        <v>6154</v>
      </c>
      <c r="AW5" s="7">
        <v>28115</v>
      </c>
      <c r="AX5" s="7">
        <v>22709</v>
      </c>
      <c r="AY5" s="200"/>
      <c r="AZ5" s="325"/>
      <c r="BA5" s="325"/>
      <c r="BB5" s="325"/>
      <c r="BC5" s="325"/>
      <c r="BD5" s="325"/>
      <c r="BE5" s="325"/>
      <c r="BF5" s="325"/>
      <c r="BG5" s="325"/>
    </row>
    <row r="6" spans="1:59" ht="17.25" customHeight="1">
      <c r="A6" s="9" t="s">
        <v>10</v>
      </c>
      <c r="B6" s="10">
        <v>0.90300000000000002</v>
      </c>
      <c r="C6" s="10">
        <v>0.9</v>
      </c>
      <c r="D6" s="10">
        <v>0.90200000000000002</v>
      </c>
      <c r="E6" s="10">
        <v>0.89600000000000002</v>
      </c>
      <c r="F6" s="10">
        <v>0.9</v>
      </c>
      <c r="G6" s="10">
        <v>0.89900000000000002</v>
      </c>
      <c r="H6" s="10">
        <v>0.89900000000000002</v>
      </c>
      <c r="I6" s="10">
        <v>0.89700000000000002</v>
      </c>
      <c r="J6" s="10">
        <v>0.872</v>
      </c>
      <c r="K6" s="10">
        <v>0.86699999999999999</v>
      </c>
      <c r="L6" s="10">
        <v>0.88300000000000001</v>
      </c>
      <c r="M6" s="10">
        <v>0.85499999999999998</v>
      </c>
      <c r="N6" s="10">
        <v>0.872</v>
      </c>
      <c r="O6" s="10">
        <v>0.83499999999999996</v>
      </c>
      <c r="P6" s="10">
        <v>0.80700000000000005</v>
      </c>
      <c r="Q6" s="10">
        <v>0.81899999999999995</v>
      </c>
      <c r="R6" s="10">
        <v>0.83</v>
      </c>
      <c r="S6" s="10">
        <v>0.83499999999999996</v>
      </c>
      <c r="T6" s="10">
        <v>0.82454308093994777</v>
      </c>
      <c r="U6" s="10">
        <v>0.82799999999999996</v>
      </c>
      <c r="V6" s="10">
        <v>0.83899999999999997</v>
      </c>
      <c r="W6" s="10">
        <v>0.82399999999999995</v>
      </c>
      <c r="X6" s="10">
        <v>0.83099999999999996</v>
      </c>
      <c r="Y6" s="10">
        <v>0.81399999999999995</v>
      </c>
      <c r="Z6" s="10">
        <v>0.82619131249268241</v>
      </c>
      <c r="AA6" s="10">
        <v>0.80800000000000005</v>
      </c>
      <c r="AB6" s="10">
        <v>0.80400000000000005</v>
      </c>
      <c r="AC6" s="10">
        <v>0.82651227789978043</v>
      </c>
      <c r="AD6" s="10">
        <v>0.81399999999999995</v>
      </c>
      <c r="AE6" s="10">
        <v>0.81</v>
      </c>
      <c r="AF6" s="10">
        <v>0.8124237440984563</v>
      </c>
      <c r="AG6" s="10">
        <v>0.82499999999999996</v>
      </c>
      <c r="AH6" s="10">
        <v>0.79600000000000004</v>
      </c>
      <c r="AI6" s="10">
        <v>0.80300000000000005</v>
      </c>
      <c r="AJ6" s="10">
        <v>0.80800000000000005</v>
      </c>
      <c r="AK6" s="10">
        <v>0.83</v>
      </c>
      <c r="AL6" s="10">
        <v>0.8142057228517261</v>
      </c>
      <c r="AM6" s="10">
        <v>0.79100000000000004</v>
      </c>
      <c r="AN6" s="10">
        <v>0.77</v>
      </c>
      <c r="AO6" s="10">
        <v>0.76600000000000001</v>
      </c>
      <c r="AP6" s="10">
        <v>0.78800000000000003</v>
      </c>
      <c r="AQ6" s="10">
        <v>0.77500000000000002</v>
      </c>
      <c r="AR6" s="10">
        <v>0.7759411362080767</v>
      </c>
      <c r="AS6" s="10">
        <v>0.76700000000000002</v>
      </c>
      <c r="AT6" s="10">
        <v>0.73299999999999998</v>
      </c>
      <c r="AU6" s="224">
        <v>0.74299999999999999</v>
      </c>
      <c r="AV6" s="224">
        <v>0.753</v>
      </c>
      <c r="AW6" s="10">
        <v>0.754</v>
      </c>
      <c r="AX6" s="10">
        <v>0.749</v>
      </c>
      <c r="AY6" s="201"/>
      <c r="AZ6" s="325"/>
      <c r="BA6" s="325"/>
      <c r="BB6" s="325"/>
      <c r="BC6" s="325"/>
      <c r="BD6" s="325"/>
      <c r="BE6" s="325"/>
      <c r="BF6" s="325"/>
      <c r="BG6" s="325"/>
    </row>
    <row r="7" spans="1:59" ht="18" customHeight="1">
      <c r="A7" s="4" t="s">
        <v>11</v>
      </c>
      <c r="B7" s="14">
        <v>2031</v>
      </c>
      <c r="C7" s="14">
        <v>2088</v>
      </c>
      <c r="D7" s="14">
        <v>2108</v>
      </c>
      <c r="E7" s="14">
        <v>2123</v>
      </c>
      <c r="F7" s="14">
        <v>8350</v>
      </c>
      <c r="G7" s="14">
        <v>2407</v>
      </c>
      <c r="H7" s="7">
        <v>8726</v>
      </c>
      <c r="I7" s="14">
        <v>2812</v>
      </c>
      <c r="J7" s="14">
        <v>2672</v>
      </c>
      <c r="K7" s="14">
        <v>2760</v>
      </c>
      <c r="L7" s="14">
        <v>10652</v>
      </c>
      <c r="M7" s="14">
        <v>2742</v>
      </c>
      <c r="N7" s="7">
        <v>10987</v>
      </c>
      <c r="O7" s="14">
        <v>2993</v>
      </c>
      <c r="P7" s="14">
        <v>3047</v>
      </c>
      <c r="Q7" s="14">
        <v>2912</v>
      </c>
      <c r="R7" s="14">
        <v>11693</v>
      </c>
      <c r="S7" s="14">
        <v>2947</v>
      </c>
      <c r="T7" s="7">
        <v>11899</v>
      </c>
      <c r="U7" s="14">
        <v>3001</v>
      </c>
      <c r="V7" s="14">
        <v>2990</v>
      </c>
      <c r="W7" s="14">
        <v>2985</v>
      </c>
      <c r="X7" s="14">
        <v>11924</v>
      </c>
      <c r="Y7" s="14">
        <v>2968</v>
      </c>
      <c r="Z7" s="7">
        <v>11944</v>
      </c>
      <c r="AA7" s="14">
        <v>3009</v>
      </c>
      <c r="AB7" s="14">
        <v>3058</v>
      </c>
      <c r="AC7" s="14">
        <v>3121</v>
      </c>
      <c r="AD7" s="14">
        <v>12156</v>
      </c>
      <c r="AE7" s="14">
        <v>3061</v>
      </c>
      <c r="AF7" s="7">
        <v>12249</v>
      </c>
      <c r="AG7" s="14">
        <v>3380</v>
      </c>
      <c r="AH7" s="14">
        <v>3593</v>
      </c>
      <c r="AI7" s="14">
        <v>3711</v>
      </c>
      <c r="AJ7" s="14">
        <v>13745</v>
      </c>
      <c r="AK7" s="14">
        <v>3447</v>
      </c>
      <c r="AL7" s="7">
        <v>14131</v>
      </c>
      <c r="AM7" s="14">
        <v>4442</v>
      </c>
      <c r="AN7" s="14">
        <v>4626</v>
      </c>
      <c r="AO7" s="14">
        <v>4543</v>
      </c>
      <c r="AP7" s="14">
        <v>17058</v>
      </c>
      <c r="AQ7" s="14">
        <v>4557</v>
      </c>
      <c r="AR7" s="7">
        <v>18168</v>
      </c>
      <c r="AS7" s="14">
        <v>4532</v>
      </c>
      <c r="AT7" s="14">
        <v>4988</v>
      </c>
      <c r="AU7" s="216">
        <v>4821</v>
      </c>
      <c r="AV7" s="216">
        <v>4907</v>
      </c>
      <c r="AW7" s="14">
        <v>23806</v>
      </c>
      <c r="AX7" s="7">
        <v>19249</v>
      </c>
      <c r="AY7" s="200"/>
      <c r="AZ7" s="325"/>
      <c r="BA7" s="325"/>
      <c r="BB7" s="325"/>
      <c r="BC7" s="325"/>
      <c r="BD7" s="325"/>
      <c r="BE7" s="325"/>
      <c r="BF7" s="325"/>
      <c r="BG7" s="325"/>
    </row>
    <row r="8" spans="1:59" ht="17.25" customHeight="1">
      <c r="A8" s="9" t="s">
        <v>10</v>
      </c>
      <c r="B8" s="10">
        <v>0.61299999999999999</v>
      </c>
      <c r="C8" s="10">
        <v>0.58799999999999997</v>
      </c>
      <c r="D8" s="10">
        <v>0.60699999999999998</v>
      </c>
      <c r="E8" s="10">
        <v>0.60199999999999998</v>
      </c>
      <c r="F8" s="10">
        <v>0.60199999999999998</v>
      </c>
      <c r="G8" s="10">
        <v>0.67100000000000004</v>
      </c>
      <c r="H8" s="10">
        <v>0.61699999999999999</v>
      </c>
      <c r="I8" s="10">
        <v>0.755</v>
      </c>
      <c r="J8" s="10">
        <v>0.75700000000000001</v>
      </c>
      <c r="K8" s="10">
        <v>0.71399999999999997</v>
      </c>
      <c r="L8" s="10">
        <v>0.72399999999999998</v>
      </c>
      <c r="M8" s="10">
        <v>0.68100000000000005</v>
      </c>
      <c r="N8" s="10">
        <v>0.72599999999999998</v>
      </c>
      <c r="O8" s="10">
        <v>0.75800000000000001</v>
      </c>
      <c r="P8" s="10">
        <v>0.85799999999999998</v>
      </c>
      <c r="Q8" s="10">
        <v>0.77700000000000002</v>
      </c>
      <c r="R8" s="10">
        <v>0.76600000000000001</v>
      </c>
      <c r="S8" s="10">
        <v>0.72299999999999998</v>
      </c>
      <c r="T8" s="10">
        <v>0.77669712793733681</v>
      </c>
      <c r="U8" s="10">
        <v>0.7</v>
      </c>
      <c r="V8" s="10">
        <v>0.69799999999999995</v>
      </c>
      <c r="W8" s="10">
        <v>0.72</v>
      </c>
      <c r="X8" s="10">
        <v>0.71</v>
      </c>
      <c r="Y8" s="10">
        <v>0.68</v>
      </c>
      <c r="Z8" s="10">
        <v>0.69921554853061707</v>
      </c>
      <c r="AA8" s="10">
        <v>0.67700000000000005</v>
      </c>
      <c r="AB8" s="10">
        <v>0.74199999999999999</v>
      </c>
      <c r="AC8" s="10">
        <v>0.62307845877420642</v>
      </c>
      <c r="AD8" s="10">
        <v>0.67800000000000005</v>
      </c>
      <c r="AE8" s="10">
        <v>0.57999999999999996</v>
      </c>
      <c r="AF8" s="10">
        <v>0.64977985252771742</v>
      </c>
      <c r="AG8" s="10">
        <v>0.63</v>
      </c>
      <c r="AH8" s="10">
        <v>0.68200000000000005</v>
      </c>
      <c r="AI8" s="10">
        <v>0.67800000000000005</v>
      </c>
      <c r="AJ8" s="10">
        <v>0.64300000000000002</v>
      </c>
      <c r="AK8" s="10">
        <v>0.52400000000000002</v>
      </c>
      <c r="AL8" s="10">
        <v>0.62303249415810591</v>
      </c>
      <c r="AM8" s="10">
        <v>0.56299999999999994</v>
      </c>
      <c r="AN8" s="10">
        <v>0.65100000000000002</v>
      </c>
      <c r="AO8" s="10">
        <v>0.626</v>
      </c>
      <c r="AP8" s="10">
        <v>0.59199999999999997</v>
      </c>
      <c r="AQ8" s="10">
        <v>0.65300000000000002</v>
      </c>
      <c r="AR8" s="10">
        <v>0.62176591375770018</v>
      </c>
      <c r="AS8" s="10">
        <v>0.59899999999999998</v>
      </c>
      <c r="AT8" s="10">
        <v>0.70299999999999996</v>
      </c>
      <c r="AU8" s="224">
        <v>0.64500000000000002</v>
      </c>
      <c r="AV8" s="224">
        <v>0.6</v>
      </c>
      <c r="AW8" s="10">
        <v>0.63900000000000001</v>
      </c>
      <c r="AX8" s="10">
        <v>0.63500000000000001</v>
      </c>
      <c r="AY8" s="201"/>
      <c r="AZ8" s="325"/>
      <c r="BA8" s="325"/>
      <c r="BB8" s="325"/>
      <c r="BC8" s="325"/>
      <c r="BD8" s="325"/>
      <c r="BE8" s="325"/>
      <c r="BF8" s="325"/>
      <c r="BG8" s="325"/>
    </row>
    <row r="9" spans="1:59" ht="18" customHeight="1">
      <c r="A9" s="4" t="s">
        <v>12</v>
      </c>
      <c r="B9" s="14">
        <v>972</v>
      </c>
      <c r="C9" s="14">
        <v>1110</v>
      </c>
      <c r="D9" s="14">
        <v>1028</v>
      </c>
      <c r="E9" s="14">
        <v>1036</v>
      </c>
      <c r="F9" s="14">
        <v>4147</v>
      </c>
      <c r="G9" s="14">
        <v>815</v>
      </c>
      <c r="H9" s="7">
        <v>3989</v>
      </c>
      <c r="I9" s="14">
        <v>528</v>
      </c>
      <c r="J9" s="14">
        <v>396</v>
      </c>
      <c r="K9" s="14">
        <v>585</v>
      </c>
      <c r="L9" s="14">
        <v>2325</v>
      </c>
      <c r="M9" s="14">
        <v>702</v>
      </c>
      <c r="N9" s="7">
        <v>2212</v>
      </c>
      <c r="O9" s="14">
        <v>316</v>
      </c>
      <c r="P9" s="14">
        <v>-181</v>
      </c>
      <c r="Q9" s="14">
        <v>174</v>
      </c>
      <c r="R9" s="14">
        <v>1011</v>
      </c>
      <c r="S9" s="14">
        <v>459</v>
      </c>
      <c r="T9" s="7">
        <v>768</v>
      </c>
      <c r="U9" s="14">
        <v>563</v>
      </c>
      <c r="V9" s="14">
        <v>602</v>
      </c>
      <c r="W9" s="14">
        <v>441</v>
      </c>
      <c r="X9" s="14">
        <v>2065</v>
      </c>
      <c r="Y9" s="14">
        <v>614</v>
      </c>
      <c r="Z9" s="7">
        <v>2220</v>
      </c>
      <c r="AA9" s="14">
        <v>554</v>
      </c>
      <c r="AB9" s="14">
        <v>259</v>
      </c>
      <c r="AC9" s="14">
        <v>1025</v>
      </c>
      <c r="AD9" s="14">
        <v>2452</v>
      </c>
      <c r="AE9" s="14">
        <v>1215</v>
      </c>
      <c r="AF9" s="7">
        <v>3054</v>
      </c>
      <c r="AG9" s="14">
        <v>1163</v>
      </c>
      <c r="AH9" s="14">
        <v>621</v>
      </c>
      <c r="AI9" s="14">
        <v>797</v>
      </c>
      <c r="AJ9" s="14">
        <v>3796</v>
      </c>
      <c r="AK9" s="14">
        <v>2020</v>
      </c>
      <c r="AL9" s="7">
        <v>4601</v>
      </c>
      <c r="AM9" s="14">
        <v>1858</v>
      </c>
      <c r="AN9" s="14">
        <v>900</v>
      </c>
      <c r="AO9" s="14">
        <v>1077</v>
      </c>
      <c r="AP9" s="14">
        <v>5855</v>
      </c>
      <c r="AQ9" s="14">
        <v>896</v>
      </c>
      <c r="AR9" s="7">
        <v>4731</v>
      </c>
      <c r="AS9" s="14">
        <v>1305</v>
      </c>
      <c r="AT9" s="14">
        <v>207</v>
      </c>
      <c r="AU9" s="216">
        <v>754</v>
      </c>
      <c r="AV9" s="216">
        <v>1264</v>
      </c>
      <c r="AW9" s="14">
        <v>4426</v>
      </c>
      <c r="AX9" s="7">
        <v>3530</v>
      </c>
      <c r="AY9" s="200"/>
      <c r="AZ9" s="325"/>
      <c r="BA9" s="325"/>
      <c r="BB9" s="325"/>
      <c r="BC9" s="325"/>
      <c r="BD9" s="325"/>
      <c r="BE9" s="325"/>
      <c r="BF9" s="325"/>
      <c r="BG9" s="325"/>
    </row>
    <row r="10" spans="1:59" ht="17.25" customHeight="1">
      <c r="A10" s="9" t="s">
        <v>10</v>
      </c>
      <c r="B10" s="10">
        <v>0.29299999999999998</v>
      </c>
      <c r="C10" s="10">
        <v>0.313</v>
      </c>
      <c r="D10" s="10">
        <v>0.29599999999999999</v>
      </c>
      <c r="E10" s="10">
        <v>0.29399999999999998</v>
      </c>
      <c r="F10" s="10">
        <v>0.29899999999999999</v>
      </c>
      <c r="G10" s="10">
        <v>0.22700000000000001</v>
      </c>
      <c r="H10" s="10">
        <v>0.28199999999999997</v>
      </c>
      <c r="I10" s="10">
        <v>0.14199999999999999</v>
      </c>
      <c r="J10" s="10">
        <v>0.112</v>
      </c>
      <c r="K10" s="10">
        <v>0.151</v>
      </c>
      <c r="L10" s="10">
        <v>0.158</v>
      </c>
      <c r="M10" s="10">
        <v>0.17399999999999999</v>
      </c>
      <c r="N10" s="10">
        <v>0.14599999999999999</v>
      </c>
      <c r="O10" s="10">
        <v>0.08</v>
      </c>
      <c r="P10" s="208" t="s">
        <v>107</v>
      </c>
      <c r="Q10" s="10">
        <v>4.7E-2</v>
      </c>
      <c r="R10" s="10">
        <v>6.6000000000000003E-2</v>
      </c>
      <c r="S10" s="10">
        <v>0.113</v>
      </c>
      <c r="T10" s="10">
        <v>5.0130548302872065E-2</v>
      </c>
      <c r="U10" s="10">
        <v>0.13100000000000001</v>
      </c>
      <c r="V10" s="10">
        <v>0.14099999999999999</v>
      </c>
      <c r="W10" s="10">
        <v>0.106</v>
      </c>
      <c r="X10" s="10">
        <v>0.123</v>
      </c>
      <c r="Y10" s="10">
        <v>0.14099999999999999</v>
      </c>
      <c r="Z10" s="10">
        <v>0.12996136283807516</v>
      </c>
      <c r="AA10" s="10">
        <v>0.125</v>
      </c>
      <c r="AB10" s="10">
        <v>6.3E-2</v>
      </c>
      <c r="AC10" s="10">
        <v>0.20463166300658814</v>
      </c>
      <c r="AD10" s="10">
        <v>0.13700000000000001</v>
      </c>
      <c r="AE10" s="10">
        <v>0.23</v>
      </c>
      <c r="AF10" s="10">
        <v>0.16200732056654821</v>
      </c>
      <c r="AG10" s="10">
        <v>0.217</v>
      </c>
      <c r="AH10" s="10">
        <v>0.11799999999999999</v>
      </c>
      <c r="AI10" s="10">
        <v>0.14599999999999999</v>
      </c>
      <c r="AJ10" s="10">
        <v>0.17799999999999999</v>
      </c>
      <c r="AK10" s="10">
        <v>0.307</v>
      </c>
      <c r="AL10" s="10">
        <v>0.20285701688638066</v>
      </c>
      <c r="AM10" s="10">
        <v>0.23599999999999999</v>
      </c>
      <c r="AN10" s="10">
        <v>0.127</v>
      </c>
      <c r="AO10" s="10">
        <v>0.14899999999999999</v>
      </c>
      <c r="AP10" s="10">
        <v>0.20300000000000001</v>
      </c>
      <c r="AQ10" s="10">
        <v>0.129</v>
      </c>
      <c r="AR10" s="10">
        <v>0.16190965092402465</v>
      </c>
      <c r="AS10" s="10">
        <v>0.17199999999999999</v>
      </c>
      <c r="AT10" s="10">
        <v>2.9000000000000001E-2</v>
      </c>
      <c r="AU10" s="224">
        <v>0.10100000000000001</v>
      </c>
      <c r="AV10" s="224">
        <v>0.155</v>
      </c>
      <c r="AW10" s="10">
        <v>0.11899999999999999</v>
      </c>
      <c r="AX10" s="10">
        <v>0.11600000000000001</v>
      </c>
      <c r="AY10" s="201"/>
      <c r="AZ10" s="325"/>
      <c r="BA10" s="325"/>
      <c r="BB10" s="325"/>
      <c r="BC10" s="325"/>
      <c r="BD10" s="325"/>
      <c r="BE10" s="325"/>
      <c r="BF10" s="325"/>
      <c r="BG10" s="325"/>
    </row>
    <row r="11" spans="1:59" ht="17.25" customHeight="1">
      <c r="A11" s="16" t="s">
        <v>13</v>
      </c>
      <c r="B11" s="17">
        <v>966</v>
      </c>
      <c r="C11" s="17">
        <v>1109</v>
      </c>
      <c r="D11" s="17">
        <v>1045</v>
      </c>
      <c r="E11" s="17">
        <v>1036</v>
      </c>
      <c r="F11" s="17">
        <v>4154</v>
      </c>
      <c r="G11" s="17">
        <v>771</v>
      </c>
      <c r="H11" s="7">
        <v>3961</v>
      </c>
      <c r="I11" s="17">
        <v>501</v>
      </c>
      <c r="J11" s="17">
        <v>394</v>
      </c>
      <c r="K11" s="17">
        <v>583</v>
      </c>
      <c r="L11" s="17">
        <v>2248</v>
      </c>
      <c r="M11" s="17">
        <v>694</v>
      </c>
      <c r="N11" s="7">
        <v>2171</v>
      </c>
      <c r="O11" s="17">
        <v>315</v>
      </c>
      <c r="P11" s="17">
        <v>-183</v>
      </c>
      <c r="Q11" s="17">
        <v>150</v>
      </c>
      <c r="R11" s="17">
        <v>977</v>
      </c>
      <c r="S11" s="17">
        <v>408</v>
      </c>
      <c r="T11" s="7">
        <v>690</v>
      </c>
      <c r="U11" s="17">
        <v>563</v>
      </c>
      <c r="V11" s="17">
        <v>-1214</v>
      </c>
      <c r="W11" s="17">
        <v>427</v>
      </c>
      <c r="X11" s="17">
        <v>183</v>
      </c>
      <c r="Y11" s="17">
        <v>572</v>
      </c>
      <c r="Z11" s="7">
        <v>348</v>
      </c>
      <c r="AA11" s="17">
        <v>467</v>
      </c>
      <c r="AB11" s="17">
        <v>227</v>
      </c>
      <c r="AC11" s="17">
        <v>1008</v>
      </c>
      <c r="AD11" s="17">
        <v>2274</v>
      </c>
      <c r="AE11" s="17">
        <v>1205</v>
      </c>
      <c r="AF11" s="7">
        <v>2907</v>
      </c>
      <c r="AG11" s="17">
        <v>1039</v>
      </c>
      <c r="AH11" s="17">
        <v>962</v>
      </c>
      <c r="AI11" s="17">
        <v>445</v>
      </c>
      <c r="AJ11" s="17">
        <v>3650</v>
      </c>
      <c r="AK11" s="17">
        <v>1940</v>
      </c>
      <c r="AL11" s="7">
        <v>4386</v>
      </c>
      <c r="AM11" s="17">
        <v>1713</v>
      </c>
      <c r="AN11" s="17">
        <v>821</v>
      </c>
      <c r="AO11" s="17">
        <v>966</v>
      </c>
      <c r="AP11" s="17">
        <v>5440</v>
      </c>
      <c r="AQ11" s="17">
        <v>843</v>
      </c>
      <c r="AR11" s="7">
        <v>4343</v>
      </c>
      <c r="AS11" s="17">
        <v>1221</v>
      </c>
      <c r="AT11" s="14">
        <v>221</v>
      </c>
      <c r="AU11" s="214">
        <v>738</v>
      </c>
      <c r="AV11" s="214">
        <v>1261</v>
      </c>
      <c r="AW11" s="17">
        <v>4284</v>
      </c>
      <c r="AX11" s="7">
        <v>3441</v>
      </c>
      <c r="AY11" s="200"/>
      <c r="AZ11" s="325"/>
      <c r="BA11" s="325"/>
      <c r="BB11" s="325"/>
      <c r="BC11" s="325"/>
      <c r="BD11" s="325"/>
      <c r="BE11" s="325"/>
      <c r="BF11" s="325"/>
      <c r="BG11" s="325"/>
    </row>
    <row r="12" spans="1:59" ht="17.25" customHeight="1">
      <c r="A12" s="9" t="s">
        <v>10</v>
      </c>
      <c r="B12" s="19">
        <v>0.29099999999999998</v>
      </c>
      <c r="C12" s="19">
        <v>0.312</v>
      </c>
      <c r="D12" s="19">
        <v>0.30099999999999999</v>
      </c>
      <c r="E12" s="19">
        <v>0.29399999999999998</v>
      </c>
      <c r="F12" s="19">
        <v>0.3</v>
      </c>
      <c r="G12" s="19">
        <v>0.215</v>
      </c>
      <c r="H12" s="10">
        <v>0.28000000000000003</v>
      </c>
      <c r="I12" s="19">
        <v>0.13400000000000001</v>
      </c>
      <c r="J12" s="19">
        <v>0.112</v>
      </c>
      <c r="K12" s="19">
        <v>0.151</v>
      </c>
      <c r="L12" s="19">
        <v>0.153</v>
      </c>
      <c r="M12" s="19">
        <v>0.17199999999999999</v>
      </c>
      <c r="N12" s="10">
        <v>0.14299999999999999</v>
      </c>
      <c r="O12" s="19">
        <v>0.08</v>
      </c>
      <c r="P12" s="207" t="s">
        <v>0</v>
      </c>
      <c r="Q12" s="19">
        <v>0.04</v>
      </c>
      <c r="R12" s="19">
        <v>6.4000000000000001E-2</v>
      </c>
      <c r="S12" s="19">
        <v>0.1</v>
      </c>
      <c r="T12" s="10">
        <v>4.5039164490861622E-2</v>
      </c>
      <c r="U12" s="19">
        <v>0.13100000000000001</v>
      </c>
      <c r="V12" s="207" t="s">
        <v>0</v>
      </c>
      <c r="W12" s="19">
        <v>0.10299999999999999</v>
      </c>
      <c r="X12" s="19">
        <v>1.0999999999999999E-2</v>
      </c>
      <c r="Y12" s="19">
        <v>0.13100000000000001</v>
      </c>
      <c r="Z12" s="10">
        <v>2.0372321742184757E-2</v>
      </c>
      <c r="AA12" s="19">
        <v>0.105</v>
      </c>
      <c r="AB12" s="19">
        <v>5.5E-2</v>
      </c>
      <c r="AC12" s="19">
        <v>0.20123777201038132</v>
      </c>
      <c r="AD12" s="19">
        <v>0.127</v>
      </c>
      <c r="AE12" s="19">
        <v>0.22800000000000001</v>
      </c>
      <c r="AF12" s="10">
        <v>0.1542093257652114</v>
      </c>
      <c r="AG12" s="19">
        <v>0.19400000000000001</v>
      </c>
      <c r="AH12" s="19">
        <v>0.183</v>
      </c>
      <c r="AI12" s="19">
        <v>8.1000000000000003E-2</v>
      </c>
      <c r="AJ12" s="19">
        <v>0.17100000000000001</v>
      </c>
      <c r="AK12" s="19">
        <v>0.29499999999999998</v>
      </c>
      <c r="AL12" s="10">
        <v>0.19337771703187689</v>
      </c>
      <c r="AM12" s="19">
        <v>0.217</v>
      </c>
      <c r="AN12" s="19">
        <v>0.115</v>
      </c>
      <c r="AO12" s="19">
        <v>0.13300000000000001</v>
      </c>
      <c r="AP12" s="19">
        <v>0.189</v>
      </c>
      <c r="AQ12" s="19">
        <v>0.121</v>
      </c>
      <c r="AR12" s="10">
        <v>0.14863107460643396</v>
      </c>
      <c r="AS12" s="19">
        <v>0.161</v>
      </c>
      <c r="AT12" s="19">
        <v>3.1E-2</v>
      </c>
      <c r="AU12" s="215">
        <v>9.9000000000000005E-2</v>
      </c>
      <c r="AV12" s="215">
        <v>0.154</v>
      </c>
      <c r="AW12" s="19">
        <v>0.115</v>
      </c>
      <c r="AX12" s="10">
        <v>0.114</v>
      </c>
      <c r="AY12" s="201"/>
      <c r="AZ12" s="325"/>
      <c r="BA12" s="325"/>
      <c r="BB12" s="325"/>
      <c r="BC12" s="325"/>
      <c r="BD12" s="325"/>
      <c r="BE12" s="325"/>
      <c r="BF12" s="325"/>
      <c r="BG12" s="325"/>
    </row>
    <row r="13" spans="1:59" ht="18" customHeight="1">
      <c r="A13" s="4" t="s">
        <v>15</v>
      </c>
      <c r="B13" s="14">
        <v>633</v>
      </c>
      <c r="C13" s="14">
        <v>711</v>
      </c>
      <c r="D13" s="14">
        <v>699</v>
      </c>
      <c r="E13" s="14">
        <v>477</v>
      </c>
      <c r="F13" s="14">
        <v>2519</v>
      </c>
      <c r="G13" s="14">
        <v>1410</v>
      </c>
      <c r="H13" s="7">
        <v>3297</v>
      </c>
      <c r="I13" s="14">
        <v>334</v>
      </c>
      <c r="J13" s="14">
        <v>136</v>
      </c>
      <c r="K13" s="14">
        <v>332</v>
      </c>
      <c r="L13" s="14">
        <v>2211</v>
      </c>
      <c r="M13" s="14">
        <v>555</v>
      </c>
      <c r="N13" s="7">
        <v>1356</v>
      </c>
      <c r="O13" s="14">
        <v>199</v>
      </c>
      <c r="P13" s="14">
        <v>14</v>
      </c>
      <c r="Q13" s="14">
        <v>79</v>
      </c>
      <c r="R13" s="14">
        <v>847</v>
      </c>
      <c r="S13" s="14">
        <v>235</v>
      </c>
      <c r="T13" s="7">
        <v>527</v>
      </c>
      <c r="U13" s="14">
        <v>122</v>
      </c>
      <c r="V13" s="14">
        <v>-1371</v>
      </c>
      <c r="W13" s="14">
        <v>467</v>
      </c>
      <c r="X13" s="14">
        <v>-547</v>
      </c>
      <c r="Y13" s="14">
        <v>388</v>
      </c>
      <c r="Z13" s="259">
        <v>-394</v>
      </c>
      <c r="AA13" s="14">
        <v>309</v>
      </c>
      <c r="AB13" s="14">
        <v>87</v>
      </c>
      <c r="AC13" s="14">
        <v>681</v>
      </c>
      <c r="AD13" s="14">
        <v>1464</v>
      </c>
      <c r="AE13" s="14">
        <v>865</v>
      </c>
      <c r="AF13" s="7">
        <v>1942</v>
      </c>
      <c r="AG13" s="14">
        <v>715</v>
      </c>
      <c r="AH13" s="14">
        <v>674</v>
      </c>
      <c r="AI13" s="14">
        <v>350</v>
      </c>
      <c r="AJ13" s="14">
        <v>2604</v>
      </c>
      <c r="AK13" s="14">
        <v>1275</v>
      </c>
      <c r="AL13" s="7">
        <v>3014</v>
      </c>
      <c r="AM13" s="14">
        <v>1782</v>
      </c>
      <c r="AN13" s="14">
        <v>1044</v>
      </c>
      <c r="AO13" s="14">
        <v>1632</v>
      </c>
      <c r="AP13" s="14">
        <v>5734</v>
      </c>
      <c r="AQ13" s="14">
        <v>583</v>
      </c>
      <c r="AR13" s="7">
        <v>5042</v>
      </c>
      <c r="AS13" s="14">
        <v>1573</v>
      </c>
      <c r="AT13" s="14">
        <v>-125</v>
      </c>
      <c r="AU13" s="216">
        <v>738</v>
      </c>
      <c r="AV13" s="216">
        <v>1550</v>
      </c>
      <c r="AW13" s="14">
        <v>4319</v>
      </c>
      <c r="AX13" s="7">
        <v>3736</v>
      </c>
      <c r="AY13" s="200"/>
      <c r="AZ13" s="325"/>
      <c r="BA13" s="325"/>
      <c r="BB13" s="325"/>
      <c r="BC13" s="325"/>
      <c r="BD13" s="325"/>
      <c r="BE13" s="325"/>
      <c r="BF13" s="325"/>
      <c r="BG13" s="325"/>
    </row>
    <row r="14" spans="1:59" ht="17.25" customHeight="1">
      <c r="A14" s="22" t="s">
        <v>10</v>
      </c>
      <c r="B14" s="23">
        <v>0.191</v>
      </c>
      <c r="C14" s="23">
        <v>0.2</v>
      </c>
      <c r="D14" s="23">
        <v>0.20100000000000001</v>
      </c>
      <c r="E14" s="23">
        <v>0.13500000000000001</v>
      </c>
      <c r="F14" s="23">
        <v>0.182</v>
      </c>
      <c r="G14" s="23">
        <v>0.39300000000000002</v>
      </c>
      <c r="H14" s="23">
        <v>0.23300000000000001</v>
      </c>
      <c r="I14" s="23">
        <v>0.09</v>
      </c>
      <c r="J14" s="23">
        <v>3.7999999999999999E-2</v>
      </c>
      <c r="K14" s="23">
        <v>8.5999999999999993E-2</v>
      </c>
      <c r="L14" s="23">
        <v>0.15</v>
      </c>
      <c r="M14" s="23">
        <v>0.13800000000000001</v>
      </c>
      <c r="N14" s="23">
        <v>0.09</v>
      </c>
      <c r="O14" s="23">
        <v>0.05</v>
      </c>
      <c r="P14" s="23">
        <v>4.0000000000000001E-3</v>
      </c>
      <c r="Q14" s="23">
        <v>2.1000000000000001E-2</v>
      </c>
      <c r="R14" s="23">
        <v>5.5E-2</v>
      </c>
      <c r="S14" s="23">
        <v>5.8000000000000003E-2</v>
      </c>
      <c r="T14" s="23">
        <v>3.4399477806788509E-2</v>
      </c>
      <c r="U14" s="23">
        <v>2.8000000000000001E-2</v>
      </c>
      <c r="V14" s="213" t="s">
        <v>107</v>
      </c>
      <c r="W14" s="23">
        <v>0.113</v>
      </c>
      <c r="X14" s="213" t="s">
        <v>107</v>
      </c>
      <c r="Y14" s="23">
        <v>8.8999999999999996E-2</v>
      </c>
      <c r="Z14" s="23">
        <v>-2.3065214846036766E-2</v>
      </c>
      <c r="AA14" s="23">
        <v>6.9000000000000006E-2</v>
      </c>
      <c r="AB14" s="23">
        <v>2.1000000000000001E-2</v>
      </c>
      <c r="AC14" s="23">
        <v>0.1359552804951088</v>
      </c>
      <c r="AD14" s="23">
        <v>8.2000000000000003E-2</v>
      </c>
      <c r="AE14" s="23">
        <v>0.16400000000000001</v>
      </c>
      <c r="AF14" s="23">
        <v>0.10301840751153785</v>
      </c>
      <c r="AG14" s="23">
        <v>0.13300000000000001</v>
      </c>
      <c r="AH14" s="23">
        <v>0.128</v>
      </c>
      <c r="AI14" s="23">
        <v>6.4000000000000001E-2</v>
      </c>
      <c r="AJ14" s="23">
        <v>0.122</v>
      </c>
      <c r="AK14" s="23">
        <v>0.19400000000000001</v>
      </c>
      <c r="AL14" s="23">
        <v>0.13288655703011332</v>
      </c>
      <c r="AM14" s="23">
        <v>0.22600000000000001</v>
      </c>
      <c r="AN14" s="23">
        <v>0.14699999999999999</v>
      </c>
      <c r="AO14" s="23">
        <v>0.22500000000000001</v>
      </c>
      <c r="AP14" s="23">
        <v>0.19900000000000001</v>
      </c>
      <c r="AQ14" s="23">
        <v>8.4000000000000005E-2</v>
      </c>
      <c r="AR14" s="23">
        <v>0.17255304585900069</v>
      </c>
      <c r="AS14" s="23">
        <v>0.20799999999999999</v>
      </c>
      <c r="AT14" s="212" t="s">
        <v>0</v>
      </c>
      <c r="AU14" s="217">
        <v>9.9000000000000005E-2</v>
      </c>
      <c r="AV14" s="217">
        <v>0.19</v>
      </c>
      <c r="AW14" s="23">
        <v>0.11600000000000001</v>
      </c>
      <c r="AX14" s="23">
        <v>0.123</v>
      </c>
      <c r="AY14" s="201"/>
      <c r="AZ14" s="325"/>
      <c r="BA14" s="325"/>
      <c r="BB14" s="325"/>
      <c r="BC14" s="325"/>
      <c r="BD14" s="325"/>
      <c r="BE14" s="325"/>
      <c r="BF14" s="325"/>
      <c r="BG14" s="325"/>
    </row>
    <row r="15" spans="1:59" ht="17.25" customHeight="1" thickBot="1">
      <c r="A15" s="25" t="s">
        <v>16</v>
      </c>
      <c r="B15" s="26">
        <v>17260</v>
      </c>
      <c r="C15" s="26">
        <v>19078</v>
      </c>
      <c r="D15" s="26">
        <v>18680</v>
      </c>
      <c r="E15" s="26">
        <v>18185</v>
      </c>
      <c r="F15" s="26">
        <v>73203</v>
      </c>
      <c r="G15" s="26">
        <v>18448</v>
      </c>
      <c r="H15" s="26">
        <v>74391</v>
      </c>
      <c r="I15" s="26">
        <v>18820</v>
      </c>
      <c r="J15" s="26">
        <v>16757</v>
      </c>
      <c r="K15" s="26">
        <v>18350</v>
      </c>
      <c r="L15" s="26">
        <v>72375</v>
      </c>
      <c r="M15" s="26">
        <v>18665</v>
      </c>
      <c r="N15" s="26">
        <f>I15+J15+K15+M15</f>
        <v>72592</v>
      </c>
      <c r="O15" s="26">
        <v>18978</v>
      </c>
      <c r="P15" s="26">
        <v>16693</v>
      </c>
      <c r="Q15" s="26">
        <v>18107</v>
      </c>
      <c r="R15" s="26">
        <v>72443</v>
      </c>
      <c r="S15" s="26">
        <v>19343</v>
      </c>
      <c r="T15" s="26">
        <f>O15+P15+Q15+S15</f>
        <v>73121</v>
      </c>
      <c r="U15" s="26">
        <v>19730</v>
      </c>
      <c r="V15" s="26">
        <v>19410</v>
      </c>
      <c r="W15" s="26">
        <v>18018</v>
      </c>
      <c r="X15" s="26">
        <v>76501</v>
      </c>
      <c r="Y15" s="26">
        <v>19187</v>
      </c>
      <c r="Z15" s="26">
        <f>U15+V15+W15+Y15</f>
        <v>76345</v>
      </c>
      <c r="AA15" s="26">
        <v>18993</v>
      </c>
      <c r="AB15" s="26">
        <v>16504</v>
      </c>
      <c r="AC15" s="26">
        <v>21804</v>
      </c>
      <c r="AD15" s="26">
        <v>76489</v>
      </c>
      <c r="AE15" s="26">
        <v>23027</v>
      </c>
      <c r="AF15" s="26">
        <v>80329</v>
      </c>
      <c r="AG15" s="26">
        <v>24783</v>
      </c>
      <c r="AH15" s="26">
        <v>23438</v>
      </c>
      <c r="AI15" s="26">
        <v>26358</v>
      </c>
      <c r="AJ15" s="26">
        <v>97606</v>
      </c>
      <c r="AK15" s="26">
        <v>30110</v>
      </c>
      <c r="AL15" s="26">
        <f>AG15+AH15+AI15+AK15</f>
        <v>104689</v>
      </c>
      <c r="AM15" s="26">
        <v>36836</v>
      </c>
      <c r="AN15" s="26">
        <v>31836</v>
      </c>
      <c r="AO15" s="26">
        <v>32652</v>
      </c>
      <c r="AP15" s="26">
        <v>131434</v>
      </c>
      <c r="AQ15" s="26">
        <v>32064</v>
      </c>
      <c r="AR15" s="26">
        <f>AM15+AN15+AO15+AQ15</f>
        <v>133388</v>
      </c>
      <c r="AS15" s="26">
        <v>34844</v>
      </c>
      <c r="AT15" s="26">
        <v>32871</v>
      </c>
      <c r="AU15" s="218">
        <v>34826</v>
      </c>
      <c r="AV15" s="218">
        <v>38129</v>
      </c>
      <c r="AW15" s="26">
        <v>172733</v>
      </c>
      <c r="AX15" s="26">
        <v>140670</v>
      </c>
      <c r="AY15" s="200"/>
      <c r="AZ15" s="325"/>
      <c r="BA15" s="325"/>
      <c r="BB15" s="325"/>
      <c r="BC15" s="325"/>
      <c r="BD15" s="325"/>
      <c r="BE15" s="325"/>
      <c r="BF15" s="325"/>
      <c r="BG15" s="325"/>
    </row>
    <row r="16" spans="1:59" ht="18" customHeight="1" thickTop="1">
      <c r="A16" s="115" t="s">
        <v>45</v>
      </c>
      <c r="B16" s="17">
        <v>26213</v>
      </c>
      <c r="C16" s="17">
        <v>28555</v>
      </c>
      <c r="D16" s="17">
        <v>29299</v>
      </c>
      <c r="E16" s="17">
        <v>29989</v>
      </c>
      <c r="F16" s="17">
        <v>29981</v>
      </c>
      <c r="G16" s="17">
        <v>28660</v>
      </c>
      <c r="H16" s="17">
        <f>G16</f>
        <v>28660</v>
      </c>
      <c r="I16" s="17">
        <v>28511</v>
      </c>
      <c r="J16" s="17">
        <v>26806</v>
      </c>
      <c r="K16" s="17">
        <v>32929</v>
      </c>
      <c r="L16" s="17">
        <v>32929</v>
      </c>
      <c r="M16" s="17">
        <v>33101</v>
      </c>
      <c r="N16" s="17">
        <f>M16</f>
        <v>33101</v>
      </c>
      <c r="O16" s="17">
        <v>32630</v>
      </c>
      <c r="P16" s="17">
        <v>31489</v>
      </c>
      <c r="Q16" s="17">
        <v>33371</v>
      </c>
      <c r="R16" s="17">
        <v>33371</v>
      </c>
      <c r="S16" s="17">
        <v>33777</v>
      </c>
      <c r="T16" s="17">
        <f>S16</f>
        <v>33777</v>
      </c>
      <c r="U16" s="17">
        <v>33568</v>
      </c>
      <c r="V16" s="17">
        <v>31236</v>
      </c>
      <c r="W16" s="17">
        <v>30413</v>
      </c>
      <c r="X16" s="17">
        <v>30413</v>
      </c>
      <c r="Y16" s="17">
        <v>33007</v>
      </c>
      <c r="Z16" s="17">
        <f>Y16</f>
        <v>33007</v>
      </c>
      <c r="AA16" s="17">
        <v>32258</v>
      </c>
      <c r="AB16" s="17">
        <v>30259</v>
      </c>
      <c r="AC16" s="17">
        <v>34425</v>
      </c>
      <c r="AD16" s="17">
        <v>34425</v>
      </c>
      <c r="AE16" s="17">
        <v>35569</v>
      </c>
      <c r="AF16" s="17">
        <f>AE16</f>
        <v>35569</v>
      </c>
      <c r="AG16" s="17">
        <v>39048</v>
      </c>
      <c r="AH16" s="17">
        <v>38115</v>
      </c>
      <c r="AI16" s="17">
        <v>42011</v>
      </c>
      <c r="AJ16" s="17">
        <v>42011</v>
      </c>
      <c r="AK16" s="17">
        <v>43040</v>
      </c>
      <c r="AL16" s="17">
        <f>AK16</f>
        <v>43040</v>
      </c>
      <c r="AM16" s="17">
        <v>88979</v>
      </c>
      <c r="AN16" s="17">
        <v>85923</v>
      </c>
      <c r="AO16" s="17">
        <v>88731</v>
      </c>
      <c r="AP16" s="17">
        <v>88731</v>
      </c>
      <c r="AQ16" s="17">
        <v>88330</v>
      </c>
      <c r="AR16" s="17">
        <f>AQ16</f>
        <v>88330</v>
      </c>
      <c r="AS16" s="17">
        <v>91354</v>
      </c>
      <c r="AT16" s="17">
        <v>88465</v>
      </c>
      <c r="AU16" s="214">
        <v>90470</v>
      </c>
      <c r="AV16" s="214">
        <v>93606</v>
      </c>
      <c r="AW16" s="17">
        <v>93606</v>
      </c>
      <c r="AX16" s="17">
        <f>AW16</f>
        <v>93606</v>
      </c>
      <c r="AY16" s="200"/>
    </row>
    <row r="17" spans="1:63" ht="18" customHeight="1">
      <c r="A17" s="204" t="s">
        <v>105</v>
      </c>
      <c r="B17" s="17">
        <v>12001</v>
      </c>
      <c r="C17" s="17">
        <v>12662</v>
      </c>
      <c r="D17" s="17">
        <v>13562</v>
      </c>
      <c r="E17" s="17">
        <v>14156</v>
      </c>
      <c r="F17" s="17">
        <v>14156</v>
      </c>
      <c r="G17" s="17">
        <v>14878</v>
      </c>
      <c r="H17" s="17">
        <f>G17</f>
        <v>14878</v>
      </c>
      <c r="I17" s="17">
        <v>14754</v>
      </c>
      <c r="J17" s="17">
        <v>14841</v>
      </c>
      <c r="K17" s="17">
        <v>15172</v>
      </c>
      <c r="L17" s="17">
        <v>15172</v>
      </c>
      <c r="M17" s="17">
        <v>15369</v>
      </c>
      <c r="N17" s="17">
        <f>M17</f>
        <v>15369</v>
      </c>
      <c r="O17" s="17">
        <v>15366</v>
      </c>
      <c r="P17" s="17">
        <v>15434</v>
      </c>
      <c r="Q17" s="17">
        <v>15672</v>
      </c>
      <c r="R17" s="17">
        <v>15672</v>
      </c>
      <c r="S17" s="17">
        <v>15565</v>
      </c>
      <c r="T17" s="17">
        <f>S17</f>
        <v>15565</v>
      </c>
      <c r="U17" s="17">
        <v>15704</v>
      </c>
      <c r="V17" s="17">
        <v>14171</v>
      </c>
      <c r="W17" s="17">
        <v>14796</v>
      </c>
      <c r="X17" s="17">
        <v>14796</v>
      </c>
      <c r="Y17" s="17">
        <v>15002</v>
      </c>
      <c r="Z17" s="17">
        <f>Y17</f>
        <v>15002</v>
      </c>
      <c r="AA17" s="17">
        <v>15152</v>
      </c>
      <c r="AB17" s="17">
        <v>15165</v>
      </c>
      <c r="AC17" s="17">
        <v>15793</v>
      </c>
      <c r="AD17" s="17">
        <v>15793</v>
      </c>
      <c r="AE17" s="17">
        <v>16402</v>
      </c>
      <c r="AF17" s="17">
        <f>AE17</f>
        <v>16402</v>
      </c>
      <c r="AG17" s="17">
        <v>17410</v>
      </c>
      <c r="AH17" s="17">
        <v>18067</v>
      </c>
      <c r="AI17" s="17">
        <v>18426</v>
      </c>
      <c r="AJ17" s="17">
        <v>18426</v>
      </c>
      <c r="AK17" s="17">
        <v>19328</v>
      </c>
      <c r="AL17" s="17">
        <f>AK17</f>
        <v>19328</v>
      </c>
      <c r="AM17" s="17">
        <v>59917</v>
      </c>
      <c r="AN17" s="17">
        <v>61034</v>
      </c>
      <c r="AO17" s="17">
        <v>62705</v>
      </c>
      <c r="AP17" s="17">
        <v>62705</v>
      </c>
      <c r="AQ17" s="17">
        <v>63209</v>
      </c>
      <c r="AR17" s="17">
        <f>AQ17</f>
        <v>63209</v>
      </c>
      <c r="AS17" s="17">
        <v>63790</v>
      </c>
      <c r="AT17" s="17">
        <v>63182</v>
      </c>
      <c r="AU17" s="214">
        <v>63957</v>
      </c>
      <c r="AV17" s="214">
        <v>65594</v>
      </c>
      <c r="AW17" s="17">
        <v>65594</v>
      </c>
      <c r="AX17" s="17">
        <f>AW17</f>
        <v>65594</v>
      </c>
      <c r="AY17" s="200"/>
      <c r="AZ17" s="202"/>
    </row>
    <row r="18" spans="1:63" ht="18" customHeight="1" thickBot="1">
      <c r="A18" s="206" t="s">
        <v>106</v>
      </c>
      <c r="B18" s="139">
        <v>0.45782626940830884</v>
      </c>
      <c r="C18" s="139">
        <v>0.44342496935738052</v>
      </c>
      <c r="D18" s="139">
        <v>0.46288269224205603</v>
      </c>
      <c r="E18" s="139">
        <v>0.47203974790756609</v>
      </c>
      <c r="F18" s="139">
        <v>0.47216570494646609</v>
      </c>
      <c r="G18" s="139">
        <v>0.51912072575017443</v>
      </c>
      <c r="H18" s="139">
        <f>G18</f>
        <v>0.51912072575017443</v>
      </c>
      <c r="I18" s="139">
        <v>0.51748447967451161</v>
      </c>
      <c r="J18" s="139">
        <v>0.55364470640901287</v>
      </c>
      <c r="K18" s="139">
        <v>0.46074888396246472</v>
      </c>
      <c r="L18" s="139">
        <v>0.46074888396246472</v>
      </c>
      <c r="M18" s="139">
        <v>0.46430621431376695</v>
      </c>
      <c r="N18" s="139">
        <f>M18</f>
        <v>0.46430621431376695</v>
      </c>
      <c r="O18" s="139">
        <v>0.47091633466135457</v>
      </c>
      <c r="P18" s="139">
        <v>0.49013941376353648</v>
      </c>
      <c r="Q18" s="139">
        <v>0.46962931886967729</v>
      </c>
      <c r="R18" s="139">
        <v>0.46962931886967729</v>
      </c>
      <c r="S18" s="139">
        <v>0.46081653195961747</v>
      </c>
      <c r="T18" s="139">
        <f>S18</f>
        <v>0.46081653195961747</v>
      </c>
      <c r="U18" s="139">
        <v>0.46782650142993326</v>
      </c>
      <c r="V18" s="139">
        <v>0.45367524651043667</v>
      </c>
      <c r="W18" s="139">
        <v>0.48650248249104</v>
      </c>
      <c r="X18" s="139">
        <v>0.48650248249104</v>
      </c>
      <c r="Y18" s="139">
        <v>0.45450964946829459</v>
      </c>
      <c r="Z18" s="139">
        <f>Y18</f>
        <v>0.45450964946829459</v>
      </c>
      <c r="AA18" s="139">
        <v>0.46971293942587883</v>
      </c>
      <c r="AB18" s="139">
        <v>0.50117320466638027</v>
      </c>
      <c r="AC18" s="139">
        <v>0.45876543209876541</v>
      </c>
      <c r="AD18" s="139">
        <v>0.45876543209876541</v>
      </c>
      <c r="AE18" s="139">
        <v>0.4611318845061711</v>
      </c>
      <c r="AF18" s="139">
        <f>AE18</f>
        <v>0.4611318845061711</v>
      </c>
      <c r="AG18" s="139">
        <v>0.44586150379020695</v>
      </c>
      <c r="AH18" s="139">
        <v>0.47401285583103764</v>
      </c>
      <c r="AI18" s="139">
        <v>0.43859941443907546</v>
      </c>
      <c r="AJ18" s="139">
        <v>0.43859941443907546</v>
      </c>
      <c r="AK18" s="139">
        <v>0.44900000000000001</v>
      </c>
      <c r="AL18" s="139">
        <f>AK18</f>
        <v>0.44900000000000001</v>
      </c>
      <c r="AM18" s="139">
        <v>0.67300000000000004</v>
      </c>
      <c r="AN18" s="139">
        <v>0.71</v>
      </c>
      <c r="AO18" s="139">
        <v>0.70699999999999996</v>
      </c>
      <c r="AP18" s="139">
        <v>0.70699999999999996</v>
      </c>
      <c r="AQ18" s="139">
        <v>0.71599999999999997</v>
      </c>
      <c r="AR18" s="139">
        <f>AQ18</f>
        <v>0.71599999999999997</v>
      </c>
      <c r="AS18" s="139">
        <v>0.69799999999999995</v>
      </c>
      <c r="AT18" s="140">
        <v>0.71399999999999997</v>
      </c>
      <c r="AU18" s="219">
        <v>0.70699999999999996</v>
      </c>
      <c r="AV18" s="219">
        <v>0.70099999999999996</v>
      </c>
      <c r="AW18" s="139">
        <v>0.70099999999999996</v>
      </c>
      <c r="AX18" s="139">
        <f>AW18</f>
        <v>0.70099999999999996</v>
      </c>
      <c r="AY18" s="200"/>
      <c r="AZ18" s="203"/>
    </row>
    <row r="19" spans="1:63" ht="18" customHeight="1" thickTop="1">
      <c r="A19" s="285" t="s">
        <v>126</v>
      </c>
      <c r="B19" s="14">
        <v>129</v>
      </c>
      <c r="C19" s="14">
        <v>1126</v>
      </c>
      <c r="D19" s="14">
        <v>2029</v>
      </c>
      <c r="E19" s="14">
        <v>3209</v>
      </c>
      <c r="F19" s="14">
        <v>3209</v>
      </c>
      <c r="G19" s="14">
        <v>-880</v>
      </c>
      <c r="H19" s="287"/>
      <c r="I19" s="14">
        <v>-333</v>
      </c>
      <c r="J19" s="14">
        <v>-1031</v>
      </c>
      <c r="K19" s="14">
        <v>-808</v>
      </c>
      <c r="L19" s="14">
        <v>-808</v>
      </c>
      <c r="M19" s="14">
        <v>142</v>
      </c>
      <c r="N19" s="287"/>
      <c r="O19" s="14">
        <v>-47</v>
      </c>
      <c r="P19" s="14">
        <v>-450</v>
      </c>
      <c r="Q19" s="14">
        <v>-440</v>
      </c>
      <c r="R19" s="14">
        <v>-440</v>
      </c>
      <c r="S19" s="14">
        <v>636</v>
      </c>
      <c r="T19" s="287"/>
      <c r="U19" s="14">
        <v>1288</v>
      </c>
      <c r="V19" s="14">
        <v>1579</v>
      </c>
      <c r="W19" s="14">
        <v>1258</v>
      </c>
      <c r="X19" s="14">
        <v>1258</v>
      </c>
      <c r="Y19" s="14">
        <v>728</v>
      </c>
      <c r="Z19" s="287"/>
      <c r="AA19" s="14">
        <v>468</v>
      </c>
      <c r="AB19" s="14">
        <v>698</v>
      </c>
      <c r="AC19" s="14">
        <v>2340</v>
      </c>
      <c r="AD19" s="14">
        <v>2340</v>
      </c>
      <c r="AE19" s="14">
        <v>1115</v>
      </c>
      <c r="AF19" s="287"/>
      <c r="AG19" s="14">
        <v>2587</v>
      </c>
      <c r="AH19" s="14">
        <v>3292</v>
      </c>
      <c r="AI19" s="14">
        <v>4619</v>
      </c>
      <c r="AJ19" s="14">
        <v>4619</v>
      </c>
      <c r="AK19" s="14">
        <v>1002</v>
      </c>
      <c r="AL19" s="287"/>
      <c r="AM19" s="14">
        <v>1295</v>
      </c>
      <c r="AN19" s="14">
        <v>2794</v>
      </c>
      <c r="AO19" s="14">
        <v>3650</v>
      </c>
      <c r="AP19" s="14">
        <v>3650</v>
      </c>
      <c r="AQ19" s="14">
        <v>-64</v>
      </c>
      <c r="AR19" s="287"/>
      <c r="AS19" s="14">
        <v>1413</v>
      </c>
      <c r="AT19" s="14">
        <v>1898</v>
      </c>
      <c r="AU19" s="216">
        <v>1819</v>
      </c>
      <c r="AV19" s="287"/>
      <c r="AW19" s="287"/>
      <c r="AX19" s="287"/>
      <c r="AY19" s="200"/>
      <c r="AZ19" s="202"/>
    </row>
    <row r="20" spans="1:63" ht="18" customHeight="1">
      <c r="A20" s="37" t="s">
        <v>20</v>
      </c>
      <c r="B20" s="38">
        <v>-30</v>
      </c>
      <c r="C20" s="38">
        <v>98</v>
      </c>
      <c r="D20" s="38">
        <v>711</v>
      </c>
      <c r="E20" s="38">
        <v>-109</v>
      </c>
      <c r="F20" s="38">
        <v>-109</v>
      </c>
      <c r="G20" s="38">
        <v>-1775</v>
      </c>
      <c r="H20" s="90"/>
      <c r="I20" s="38">
        <v>-1604</v>
      </c>
      <c r="J20" s="38">
        <v>-1782</v>
      </c>
      <c r="K20" s="38">
        <v>-1706</v>
      </c>
      <c r="L20" s="38">
        <v>-1706</v>
      </c>
      <c r="M20" s="38">
        <v>217</v>
      </c>
      <c r="N20" s="90"/>
      <c r="O20" s="38">
        <v>-180</v>
      </c>
      <c r="P20" s="38">
        <v>-196</v>
      </c>
      <c r="Q20" s="38">
        <v>-310</v>
      </c>
      <c r="R20" s="38">
        <v>-310</v>
      </c>
      <c r="S20" s="38">
        <v>-140</v>
      </c>
      <c r="T20" s="90"/>
      <c r="U20" s="38">
        <v>-227</v>
      </c>
      <c r="V20" s="38">
        <v>-387</v>
      </c>
      <c r="W20" s="38">
        <v>-205</v>
      </c>
      <c r="X20" s="38">
        <v>-205</v>
      </c>
      <c r="Y20" s="38">
        <v>-112</v>
      </c>
      <c r="Z20" s="90"/>
      <c r="AA20" s="38">
        <v>-626</v>
      </c>
      <c r="AB20" s="38">
        <v>-642</v>
      </c>
      <c r="AC20" s="38">
        <v>-804</v>
      </c>
      <c r="AD20" s="38">
        <v>-804</v>
      </c>
      <c r="AE20" s="38">
        <v>-120</v>
      </c>
      <c r="AF20" s="90"/>
      <c r="AG20" s="38">
        <v>-118</v>
      </c>
      <c r="AH20" s="38">
        <v>173</v>
      </c>
      <c r="AI20" s="38">
        <v>91</v>
      </c>
      <c r="AJ20" s="38">
        <v>91</v>
      </c>
      <c r="AK20" s="38">
        <v>246</v>
      </c>
      <c r="AL20" s="90"/>
      <c r="AM20" s="38">
        <v>-30616</v>
      </c>
      <c r="AN20" s="38">
        <v>-31261</v>
      </c>
      <c r="AO20" s="38">
        <v>-30553</v>
      </c>
      <c r="AP20" s="38">
        <v>-30553</v>
      </c>
      <c r="AQ20" s="38">
        <v>-1147</v>
      </c>
      <c r="AR20" s="90"/>
      <c r="AS20" s="38">
        <v>-1044</v>
      </c>
      <c r="AT20" s="38">
        <v>-1693</v>
      </c>
      <c r="AU20" s="220">
        <v>-1751</v>
      </c>
      <c r="AV20" s="90"/>
      <c r="AW20" s="90"/>
      <c r="AX20" s="90"/>
      <c r="AY20" s="200"/>
      <c r="AZ20" s="205"/>
    </row>
    <row r="21" spans="1:63" ht="18" customHeight="1">
      <c r="A21" s="37" t="s">
        <v>21</v>
      </c>
      <c r="B21" s="14">
        <v>-55</v>
      </c>
      <c r="C21" s="14">
        <v>358</v>
      </c>
      <c r="D21" s="14">
        <v>894</v>
      </c>
      <c r="E21" s="14">
        <v>801</v>
      </c>
      <c r="F21" s="14">
        <v>801</v>
      </c>
      <c r="G21" s="14">
        <v>-899</v>
      </c>
      <c r="H21" s="90"/>
      <c r="I21" s="14">
        <v>-1564</v>
      </c>
      <c r="J21" s="14">
        <v>-1598</v>
      </c>
      <c r="K21" s="14">
        <v>2457</v>
      </c>
      <c r="L21" s="14">
        <v>2457</v>
      </c>
      <c r="M21" s="14">
        <v>435</v>
      </c>
      <c r="N21" s="90"/>
      <c r="O21" s="14">
        <v>-590</v>
      </c>
      <c r="P21" s="14">
        <v>-424</v>
      </c>
      <c r="Q21" s="14">
        <v>112</v>
      </c>
      <c r="R21" s="14">
        <v>112</v>
      </c>
      <c r="S21" s="14">
        <v>-723</v>
      </c>
      <c r="T21" s="90"/>
      <c r="U21" s="14">
        <v>-969</v>
      </c>
      <c r="V21" s="14">
        <v>-1178</v>
      </c>
      <c r="W21" s="14">
        <v>1411</v>
      </c>
      <c r="X21" s="14">
        <v>-1411</v>
      </c>
      <c r="Y21" s="14">
        <v>-649</v>
      </c>
      <c r="Z21" s="90"/>
      <c r="AA21" s="14">
        <v>-1093</v>
      </c>
      <c r="AB21" s="14">
        <v>-1515</v>
      </c>
      <c r="AC21" s="14">
        <v>-1941</v>
      </c>
      <c r="AD21" s="14">
        <v>-1941</v>
      </c>
      <c r="AE21" s="14">
        <v>-655</v>
      </c>
      <c r="AF21" s="90"/>
      <c r="AG21" s="14">
        <v>-1094</v>
      </c>
      <c r="AH21" s="14">
        <v>-1514</v>
      </c>
      <c r="AI21" s="14">
        <v>-1914</v>
      </c>
      <c r="AJ21" s="14">
        <v>-1914</v>
      </c>
      <c r="AK21" s="14">
        <v>-774</v>
      </c>
      <c r="AL21" s="90"/>
      <c r="AM21" s="14">
        <v>31241</v>
      </c>
      <c r="AN21" s="14">
        <v>30877</v>
      </c>
      <c r="AO21" s="14">
        <v>31229</v>
      </c>
      <c r="AP21" s="14">
        <v>31229</v>
      </c>
      <c r="AQ21" s="14">
        <v>74</v>
      </c>
      <c r="AR21" s="90"/>
      <c r="AS21" s="14">
        <v>-823</v>
      </c>
      <c r="AT21" s="14">
        <v>-1536</v>
      </c>
      <c r="AU21" s="216">
        <v>-1686</v>
      </c>
      <c r="AV21" s="90"/>
      <c r="AW21" s="90"/>
      <c r="AX21" s="90"/>
      <c r="AY21" s="200"/>
      <c r="AZ21" s="202"/>
    </row>
    <row r="22" spans="1:63" ht="18" customHeight="1" thickBot="1">
      <c r="A22" s="40" t="s">
        <v>22</v>
      </c>
      <c r="B22" s="41">
        <v>11747</v>
      </c>
      <c r="C22" s="41">
        <v>13238</v>
      </c>
      <c r="D22" s="41">
        <v>14576</v>
      </c>
      <c r="E22" s="41">
        <v>15481</v>
      </c>
      <c r="F22" s="41">
        <v>15481</v>
      </c>
      <c r="G22" s="41">
        <v>12003</v>
      </c>
      <c r="H22" s="90"/>
      <c r="I22" s="41">
        <v>12069</v>
      </c>
      <c r="J22" s="41">
        <v>11152</v>
      </c>
      <c r="K22" s="41">
        <v>15519</v>
      </c>
      <c r="L22" s="41">
        <v>15519</v>
      </c>
      <c r="M22" s="41">
        <v>15478</v>
      </c>
      <c r="N22" s="90"/>
      <c r="O22" s="41">
        <v>14695</v>
      </c>
      <c r="P22" s="41">
        <v>14443</v>
      </c>
      <c r="Q22" s="41">
        <v>14922</v>
      </c>
      <c r="R22" s="41">
        <v>14922</v>
      </c>
      <c r="S22" s="41">
        <v>14660</v>
      </c>
      <c r="T22" s="90"/>
      <c r="U22" s="41">
        <v>14980</v>
      </c>
      <c r="V22" s="41">
        <v>14859</v>
      </c>
      <c r="W22" s="41">
        <v>14488</v>
      </c>
      <c r="X22" s="41">
        <v>14488</v>
      </c>
      <c r="Y22" s="41">
        <v>14488</v>
      </c>
      <c r="Z22" s="90"/>
      <c r="AA22" s="41">
        <v>13235</v>
      </c>
      <c r="AB22" s="41">
        <v>13028</v>
      </c>
      <c r="AC22" s="41">
        <v>14081</v>
      </c>
      <c r="AD22" s="41">
        <v>14081</v>
      </c>
      <c r="AE22" s="41">
        <v>14417</v>
      </c>
      <c r="AF22" s="90"/>
      <c r="AG22" s="41">
        <v>15487</v>
      </c>
      <c r="AH22" s="41">
        <v>16065</v>
      </c>
      <c r="AI22" s="41">
        <v>16900</v>
      </c>
      <c r="AJ22" s="41">
        <v>16900</v>
      </c>
      <c r="AK22" s="41">
        <v>17390</v>
      </c>
      <c r="AL22" s="90"/>
      <c r="AM22" s="41">
        <v>18866</v>
      </c>
      <c r="AN22" s="41">
        <v>19414</v>
      </c>
      <c r="AO22" s="41">
        <v>21340</v>
      </c>
      <c r="AP22" s="41">
        <v>21340</v>
      </c>
      <c r="AQ22" s="41">
        <v>20166</v>
      </c>
      <c r="AR22" s="90"/>
      <c r="AS22" s="41">
        <v>20838</v>
      </c>
      <c r="AT22" s="41">
        <v>20041</v>
      </c>
      <c r="AU22" s="221">
        <v>19779</v>
      </c>
      <c r="AV22" s="90"/>
      <c r="AW22" s="90"/>
      <c r="AX22" s="90"/>
      <c r="AY22" s="200"/>
      <c r="AZ22" s="201"/>
    </row>
    <row r="23" spans="1:63" ht="18" customHeight="1" thickTop="1">
      <c r="A23" s="35" t="s">
        <v>31</v>
      </c>
      <c r="B23" s="94"/>
      <c r="C23" s="94"/>
      <c r="D23" s="94"/>
      <c r="E23" s="94"/>
      <c r="F23" s="43">
        <v>2085</v>
      </c>
      <c r="G23" s="94"/>
      <c r="H23" s="94"/>
      <c r="I23" s="94"/>
      <c r="J23" s="94"/>
      <c r="K23" s="94"/>
      <c r="L23" s="43">
        <v>2114</v>
      </c>
      <c r="M23" s="94"/>
      <c r="N23" s="94"/>
      <c r="O23" s="94"/>
      <c r="P23" s="94"/>
      <c r="Q23" s="94"/>
      <c r="R23" s="43">
        <v>2120</v>
      </c>
      <c r="S23" s="87"/>
      <c r="T23" s="94"/>
      <c r="U23" s="87"/>
      <c r="V23" s="87"/>
      <c r="W23" s="87"/>
      <c r="X23" s="44">
        <v>2125</v>
      </c>
      <c r="Y23" s="87"/>
      <c r="Z23" s="94"/>
      <c r="AA23" s="87"/>
      <c r="AB23" s="87"/>
      <c r="AC23" s="87"/>
      <c r="AD23" s="44">
        <v>2125</v>
      </c>
      <c r="AE23" s="87"/>
      <c r="AF23" s="94"/>
      <c r="AG23" s="87"/>
      <c r="AH23" s="87"/>
      <c r="AI23" s="87"/>
      <c r="AJ23" s="44">
        <v>2125</v>
      </c>
      <c r="AK23" s="87"/>
      <c r="AL23" s="94"/>
      <c r="AM23" s="87"/>
      <c r="AN23" s="87"/>
      <c r="AO23" s="87"/>
      <c r="AP23" s="44">
        <v>18428</v>
      </c>
      <c r="AQ23" s="87"/>
      <c r="AR23" s="94"/>
      <c r="AS23" s="87"/>
      <c r="AT23" s="87"/>
      <c r="AU23" s="87"/>
      <c r="AV23" s="87"/>
      <c r="AW23" s="299">
        <v>18428</v>
      </c>
      <c r="AX23" s="87"/>
    </row>
    <row r="24" spans="1:63" ht="18" customHeight="1">
      <c r="A24" s="4" t="s">
        <v>23</v>
      </c>
      <c r="B24" s="95"/>
      <c r="C24" s="95"/>
      <c r="D24" s="95"/>
      <c r="E24" s="95"/>
      <c r="F24" s="45">
        <v>27728300</v>
      </c>
      <c r="G24" s="95"/>
      <c r="H24" s="95"/>
      <c r="I24" s="95"/>
      <c r="J24" s="95"/>
      <c r="K24" s="95"/>
      <c r="L24" s="45">
        <v>138819000</v>
      </c>
      <c r="M24" s="101"/>
      <c r="N24" s="95"/>
      <c r="O24" s="101"/>
      <c r="P24" s="101"/>
      <c r="Q24" s="101"/>
      <c r="R24" s="14">
        <v>138856500</v>
      </c>
      <c r="S24" s="88"/>
      <c r="T24" s="95"/>
      <c r="U24" s="88"/>
      <c r="V24" s="88"/>
      <c r="W24" s="88"/>
      <c r="X24" s="36">
        <v>138906500</v>
      </c>
      <c r="Y24" s="88"/>
      <c r="Z24" s="95"/>
      <c r="AA24" s="88"/>
      <c r="AB24" s="88"/>
      <c r="AC24" s="88"/>
      <c r="AD24" s="36">
        <v>138916500</v>
      </c>
      <c r="AE24" s="88"/>
      <c r="AF24" s="95"/>
      <c r="AG24" s="88"/>
      <c r="AH24" s="88"/>
      <c r="AI24" s="88"/>
      <c r="AJ24" s="36">
        <v>138916500</v>
      </c>
      <c r="AK24" s="88"/>
      <c r="AL24" s="95"/>
      <c r="AM24" s="88"/>
      <c r="AN24" s="88"/>
      <c r="AO24" s="88"/>
      <c r="AP24" s="36">
        <v>211079654</v>
      </c>
      <c r="AQ24" s="88"/>
      <c r="AR24" s="95"/>
      <c r="AS24" s="88"/>
      <c r="AT24" s="88"/>
      <c r="AU24" s="88"/>
      <c r="AV24" s="88"/>
      <c r="AW24" s="15">
        <v>211079654</v>
      </c>
      <c r="AX24" s="107"/>
    </row>
    <row r="25" spans="1:63" ht="18" customHeight="1">
      <c r="A25" s="30" t="s">
        <v>27</v>
      </c>
      <c r="B25" s="96"/>
      <c r="C25" s="96"/>
      <c r="D25" s="96"/>
      <c r="E25" s="96"/>
      <c r="F25" s="46">
        <v>0.19800000000000001</v>
      </c>
      <c r="G25" s="96"/>
      <c r="H25" s="96"/>
      <c r="I25" s="96"/>
      <c r="J25" s="96"/>
      <c r="K25" s="96"/>
      <c r="L25" s="46">
        <v>0.151</v>
      </c>
      <c r="M25" s="96"/>
      <c r="N25" s="96"/>
      <c r="O25" s="96"/>
      <c r="P25" s="96"/>
      <c r="Q25" s="96"/>
      <c r="R25" s="46">
        <v>5.5E-2</v>
      </c>
      <c r="S25" s="89"/>
      <c r="T25" s="96"/>
      <c r="U25" s="89"/>
      <c r="V25" s="89"/>
      <c r="W25" s="89"/>
      <c r="X25" s="47">
        <v>-3.5999999999999997E-2</v>
      </c>
      <c r="Y25" s="89"/>
      <c r="Z25" s="96"/>
      <c r="AA25" s="89"/>
      <c r="AB25" s="89"/>
      <c r="AC25" s="89"/>
      <c r="AD25" s="47">
        <v>9.6000000000000002E-2</v>
      </c>
      <c r="AE25" s="89"/>
      <c r="AF25" s="96"/>
      <c r="AG25" s="89"/>
      <c r="AH25" s="89"/>
      <c r="AI25" s="89"/>
      <c r="AJ25" s="47">
        <v>0.152</v>
      </c>
      <c r="AK25" s="89"/>
      <c r="AL25" s="96"/>
      <c r="AM25" s="89"/>
      <c r="AN25" s="105"/>
      <c r="AO25" s="105"/>
      <c r="AP25" s="106">
        <v>0.14099999999999999</v>
      </c>
      <c r="AQ25" s="89"/>
      <c r="AR25" s="96"/>
      <c r="AS25" s="89"/>
      <c r="AT25" s="105"/>
      <c r="AU25" s="105"/>
      <c r="AV25" s="105"/>
      <c r="AW25" s="106">
        <v>6.7000000000000004E-2</v>
      </c>
      <c r="AX25" s="107"/>
    </row>
    <row r="26" spans="1:63" ht="18" customHeight="1">
      <c r="A26" s="138" t="s">
        <v>61</v>
      </c>
      <c r="B26" s="97"/>
      <c r="C26" s="97"/>
      <c r="D26" s="97"/>
      <c r="E26" s="97"/>
      <c r="F26" s="52">
        <v>19.43</v>
      </c>
      <c r="G26" s="97"/>
      <c r="H26" s="97"/>
      <c r="I26" s="97"/>
      <c r="J26" s="97"/>
      <c r="K26" s="97"/>
      <c r="L26" s="52">
        <v>17.38</v>
      </c>
      <c r="M26" s="102"/>
      <c r="N26" s="97"/>
      <c r="O26" s="102"/>
      <c r="P26" s="102"/>
      <c r="Q26" s="102"/>
      <c r="R26" s="53">
        <v>6.71</v>
      </c>
      <c r="S26" s="90"/>
      <c r="T26" s="97"/>
      <c r="U26" s="90"/>
      <c r="V26" s="90"/>
      <c r="W26" s="90"/>
      <c r="X26" s="54">
        <v>-4.33</v>
      </c>
      <c r="Y26" s="90"/>
      <c r="Z26" s="97"/>
      <c r="AA26" s="90"/>
      <c r="AB26" s="90"/>
      <c r="AC26" s="90"/>
      <c r="AD26" s="54">
        <v>11.58</v>
      </c>
      <c r="AE26" s="90"/>
      <c r="AF26" s="97"/>
      <c r="AG26" s="90"/>
      <c r="AH26" s="90"/>
      <c r="AI26" s="90"/>
      <c r="AJ26" s="54">
        <v>20.59</v>
      </c>
      <c r="AK26" s="90"/>
      <c r="AL26" s="97"/>
      <c r="AM26" s="90"/>
      <c r="AN26" s="107"/>
      <c r="AO26" s="107"/>
      <c r="AP26" s="108">
        <v>30.54</v>
      </c>
      <c r="AQ26" s="90"/>
      <c r="AR26" s="97"/>
      <c r="AS26" s="90"/>
      <c r="AT26" s="107"/>
      <c r="AU26" s="107"/>
      <c r="AV26" s="107"/>
      <c r="AW26" s="300">
        <v>20.74</v>
      </c>
      <c r="AX26" s="107"/>
    </row>
    <row r="27" spans="1:63" ht="18" customHeight="1">
      <c r="A27" s="4" t="s">
        <v>62</v>
      </c>
      <c r="B27" s="98"/>
      <c r="C27" s="98"/>
      <c r="D27" s="98"/>
      <c r="E27" s="98"/>
      <c r="F27" s="59">
        <v>109.13</v>
      </c>
      <c r="G27" s="98"/>
      <c r="H27" s="98"/>
      <c r="I27" s="98"/>
      <c r="J27" s="98"/>
      <c r="K27" s="98"/>
      <c r="L27" s="59">
        <v>120.08</v>
      </c>
      <c r="M27" s="97"/>
      <c r="N27" s="98"/>
      <c r="O27" s="97"/>
      <c r="P27" s="97"/>
      <c r="Q27" s="97"/>
      <c r="R27" s="52">
        <v>124</v>
      </c>
      <c r="S27" s="91"/>
      <c r="T27" s="98"/>
      <c r="U27" s="91"/>
      <c r="V27" s="91"/>
      <c r="W27" s="91"/>
      <c r="X27" s="60">
        <v>117.02</v>
      </c>
      <c r="Y27" s="91"/>
      <c r="Z27" s="98"/>
      <c r="AA27" s="91"/>
      <c r="AB27" s="91"/>
      <c r="AC27" s="91"/>
      <c r="AD27" s="60">
        <v>124.9</v>
      </c>
      <c r="AE27" s="91"/>
      <c r="AF27" s="98"/>
      <c r="AG27" s="91"/>
      <c r="AH27" s="91"/>
      <c r="AI27" s="91"/>
      <c r="AJ27" s="60">
        <v>145.72</v>
      </c>
      <c r="AK27" s="91"/>
      <c r="AL27" s="98"/>
      <c r="AM27" s="91"/>
      <c r="AN27" s="109"/>
      <c r="AO27" s="109"/>
      <c r="AP27" s="110">
        <v>299.54000000000002</v>
      </c>
      <c r="AQ27" s="91"/>
      <c r="AR27" s="98"/>
      <c r="AS27" s="91"/>
      <c r="AT27" s="109"/>
      <c r="AU27" s="109"/>
      <c r="AV27" s="109"/>
      <c r="AW27" s="110">
        <v>316.7</v>
      </c>
      <c r="AX27" s="107"/>
    </row>
    <row r="28" spans="1:63" ht="18" customHeight="1">
      <c r="A28" s="4" t="s">
        <v>60</v>
      </c>
      <c r="B28" s="95"/>
      <c r="C28" s="95"/>
      <c r="D28" s="95"/>
      <c r="E28" s="95"/>
      <c r="F28" s="45">
        <v>16</v>
      </c>
      <c r="G28" s="100"/>
      <c r="H28" s="100"/>
      <c r="I28" s="100"/>
      <c r="J28" s="100"/>
      <c r="K28" s="100"/>
      <c r="L28" s="62">
        <v>3.2</v>
      </c>
      <c r="M28" s="103"/>
      <c r="N28" s="100"/>
      <c r="O28" s="103"/>
      <c r="P28" s="103"/>
      <c r="Q28" s="103"/>
      <c r="R28" s="63">
        <v>2</v>
      </c>
      <c r="S28" s="92"/>
      <c r="T28" s="100"/>
      <c r="U28" s="92"/>
      <c r="V28" s="92"/>
      <c r="W28" s="92"/>
      <c r="X28" s="64">
        <v>2</v>
      </c>
      <c r="Y28" s="92"/>
      <c r="Z28" s="100"/>
      <c r="AA28" s="92"/>
      <c r="AB28" s="92"/>
      <c r="AC28" s="92"/>
      <c r="AD28" s="64">
        <v>2</v>
      </c>
      <c r="AE28" s="92"/>
      <c r="AF28" s="100"/>
      <c r="AG28" s="92"/>
      <c r="AH28" s="92"/>
      <c r="AI28" s="92"/>
      <c r="AJ28" s="64">
        <v>3.4</v>
      </c>
      <c r="AK28" s="92"/>
      <c r="AL28" s="100"/>
      <c r="AM28" s="92"/>
      <c r="AN28" s="111"/>
      <c r="AO28" s="111"/>
      <c r="AP28" s="112">
        <v>4.5999999999999996</v>
      </c>
      <c r="AQ28" s="92"/>
      <c r="AR28" s="100"/>
      <c r="AS28" s="92"/>
      <c r="AT28" s="111"/>
      <c r="AU28" s="111"/>
      <c r="AV28" s="111"/>
      <c r="AW28" s="111"/>
      <c r="AX28" s="111"/>
    </row>
    <row r="29" spans="1:63" ht="18" customHeight="1">
      <c r="A29" s="125" t="s">
        <v>47</v>
      </c>
      <c r="B29" s="120"/>
      <c r="C29" s="120"/>
      <c r="D29" s="120"/>
      <c r="E29" s="120"/>
      <c r="F29" s="135">
        <v>0.16500000000000001</v>
      </c>
      <c r="G29" s="121"/>
      <c r="H29" s="121"/>
      <c r="I29" s="121"/>
      <c r="J29" s="121"/>
      <c r="K29" s="121"/>
      <c r="L29" s="135">
        <v>0.184</v>
      </c>
      <c r="M29" s="122"/>
      <c r="N29" s="121"/>
      <c r="O29" s="122"/>
      <c r="P29" s="122"/>
      <c r="Q29" s="122"/>
      <c r="R29" s="137">
        <v>0.29799999999999999</v>
      </c>
      <c r="S29" s="123"/>
      <c r="T29" s="121"/>
      <c r="U29" s="123"/>
      <c r="V29" s="123"/>
      <c r="W29" s="123"/>
      <c r="X29" s="136" t="s">
        <v>0</v>
      </c>
      <c r="Y29" s="123"/>
      <c r="Z29" s="121"/>
      <c r="AA29" s="123"/>
      <c r="AB29" s="123"/>
      <c r="AC29" s="123"/>
      <c r="AD29" s="135">
        <v>0.17299999999999999</v>
      </c>
      <c r="AE29" s="123"/>
      <c r="AF29" s="121"/>
      <c r="AG29" s="123"/>
      <c r="AH29" s="123"/>
      <c r="AI29" s="123"/>
      <c r="AJ29" s="135">
        <v>0.16500000000000001</v>
      </c>
      <c r="AK29" s="123"/>
      <c r="AL29" s="121"/>
      <c r="AM29" s="123"/>
      <c r="AN29" s="124"/>
      <c r="AO29" s="124"/>
      <c r="AP29" s="134">
        <v>0.151</v>
      </c>
      <c r="AQ29" s="123"/>
      <c r="AR29" s="121"/>
      <c r="AS29" s="123"/>
      <c r="AT29" s="124"/>
      <c r="AU29" s="124"/>
      <c r="AV29" s="124"/>
      <c r="AW29" s="124"/>
      <c r="AX29" s="124"/>
    </row>
    <row r="30" spans="1:63" ht="18" customHeight="1">
      <c r="A30" s="65" t="s">
        <v>25</v>
      </c>
      <c r="B30" s="99"/>
      <c r="C30" s="99"/>
      <c r="D30" s="99"/>
      <c r="E30" s="99"/>
      <c r="F30" s="66">
        <v>930</v>
      </c>
      <c r="G30" s="99"/>
      <c r="H30" s="99"/>
      <c r="I30" s="99"/>
      <c r="J30" s="99"/>
      <c r="K30" s="99"/>
      <c r="L30" s="66">
        <v>1083</v>
      </c>
      <c r="M30" s="104"/>
      <c r="N30" s="99"/>
      <c r="O30" s="104"/>
      <c r="P30" s="104"/>
      <c r="Q30" s="104"/>
      <c r="R30" s="67">
        <v>1189</v>
      </c>
      <c r="S30" s="93"/>
      <c r="T30" s="99"/>
      <c r="U30" s="93"/>
      <c r="V30" s="93"/>
      <c r="W30" s="93"/>
      <c r="X30" s="68">
        <v>1147</v>
      </c>
      <c r="Y30" s="93"/>
      <c r="Z30" s="99"/>
      <c r="AA30" s="93"/>
      <c r="AB30" s="93"/>
      <c r="AC30" s="93"/>
      <c r="AD30" s="68">
        <v>1224</v>
      </c>
      <c r="AE30" s="93"/>
      <c r="AF30" s="99"/>
      <c r="AG30" s="93"/>
      <c r="AH30" s="93"/>
      <c r="AI30" s="93"/>
      <c r="AJ30" s="68">
        <v>1251</v>
      </c>
      <c r="AK30" s="93"/>
      <c r="AL30" s="99"/>
      <c r="AM30" s="93"/>
      <c r="AN30" s="113"/>
      <c r="AO30" s="113"/>
      <c r="AP30" s="114">
        <v>1600</v>
      </c>
      <c r="AQ30" s="93"/>
      <c r="AR30" s="99"/>
      <c r="AS30" s="93"/>
      <c r="AT30" s="113"/>
      <c r="AU30" s="113"/>
      <c r="AV30" s="113"/>
      <c r="AW30" s="114">
        <v>1735</v>
      </c>
      <c r="AX30" s="99"/>
    </row>
    <row r="31" spans="1:63">
      <c r="A31" s="69"/>
    </row>
    <row r="32" spans="1:63" ht="16.5" customHeight="1">
      <c r="A32" s="69"/>
      <c r="Q32" s="69"/>
      <c r="R32" s="69"/>
      <c r="S32" s="69"/>
      <c r="T32" s="69"/>
      <c r="V32" s="69"/>
      <c r="W32" s="69"/>
      <c r="X32" s="69"/>
      <c r="Y32" s="69"/>
      <c r="Z32" s="69"/>
      <c r="AA32" s="69"/>
      <c r="AC32" s="69"/>
      <c r="AD32" s="69"/>
      <c r="AE32" s="69"/>
      <c r="AF32" s="69"/>
      <c r="AG32" s="69"/>
      <c r="AH32" s="69"/>
      <c r="AJ32" s="69"/>
      <c r="AK32" s="69"/>
      <c r="AL32" s="69"/>
      <c r="AM32" s="69"/>
      <c r="AN32" s="69"/>
      <c r="AO32" s="69"/>
      <c r="AQ32" s="69"/>
      <c r="AS32" s="69"/>
      <c r="AT32" s="69"/>
      <c r="AU32" s="69"/>
      <c r="AW32" s="69"/>
      <c r="AX32" s="69"/>
      <c r="AY32" s="69"/>
      <c r="BH32" s="210"/>
      <c r="BI32" s="210"/>
      <c r="BJ32" s="210"/>
      <c r="BK32" s="210"/>
    </row>
    <row r="33" spans="1:59">
      <c r="A33" s="127" t="s">
        <v>55</v>
      </c>
      <c r="B33" s="130"/>
      <c r="C33" s="130"/>
      <c r="D33" s="130"/>
      <c r="E33" s="130"/>
      <c r="F33" s="130"/>
      <c r="G33" s="130"/>
      <c r="H33" s="130"/>
      <c r="I33" s="130"/>
      <c r="J33" s="130"/>
      <c r="K33" s="130"/>
      <c r="L33" s="130"/>
      <c r="M33" s="130"/>
      <c r="N33" s="130"/>
      <c r="O33" s="130"/>
      <c r="P33" s="130"/>
      <c r="Q33" s="130"/>
      <c r="R33" s="130"/>
      <c r="S33" s="130"/>
      <c r="T33" s="130"/>
      <c r="U33" s="130"/>
      <c r="V33" s="130"/>
      <c r="W33" s="130"/>
      <c r="X33" s="130"/>
      <c r="Y33" s="130"/>
      <c r="Z33" s="130"/>
      <c r="AA33" s="130"/>
      <c r="AB33" s="130"/>
      <c r="AC33" s="130"/>
      <c r="AD33" s="130"/>
      <c r="AE33" s="130"/>
      <c r="AF33" s="130"/>
      <c r="AG33" s="130"/>
      <c r="AH33" s="130"/>
      <c r="AI33" s="130"/>
      <c r="AJ33" s="130"/>
      <c r="AK33" s="130"/>
      <c r="AL33" s="130"/>
      <c r="AM33" s="130"/>
      <c r="AN33" s="130"/>
      <c r="AO33" s="130"/>
      <c r="AP33" s="130"/>
      <c r="AQ33" s="130"/>
      <c r="AR33" s="130"/>
      <c r="AS33" s="130"/>
      <c r="AT33" s="130"/>
      <c r="AU33" s="130"/>
      <c r="AV33" s="130"/>
      <c r="AW33" s="130"/>
      <c r="AX33" s="130"/>
    </row>
    <row r="34" spans="1:59" ht="17.25" customHeight="1">
      <c r="A34" s="329" t="s">
        <v>2</v>
      </c>
      <c r="B34" s="326" t="s">
        <v>4</v>
      </c>
      <c r="C34" s="327"/>
      <c r="D34" s="327"/>
      <c r="E34" s="327"/>
      <c r="F34" s="328"/>
      <c r="G34" s="326" t="s">
        <v>5</v>
      </c>
      <c r="H34" s="327"/>
      <c r="I34" s="327"/>
      <c r="J34" s="327"/>
      <c r="K34" s="327"/>
      <c r="L34" s="328"/>
      <c r="M34" s="326" t="s">
        <v>6</v>
      </c>
      <c r="N34" s="327"/>
      <c r="O34" s="327"/>
      <c r="P34" s="327"/>
      <c r="Q34" s="327"/>
      <c r="R34" s="328"/>
      <c r="S34" s="322" t="s">
        <v>7</v>
      </c>
      <c r="T34" s="323"/>
      <c r="U34" s="323"/>
      <c r="V34" s="323"/>
      <c r="W34" s="323"/>
      <c r="X34" s="324"/>
      <c r="Y34" s="322" t="s">
        <v>40</v>
      </c>
      <c r="Z34" s="323"/>
      <c r="AA34" s="323"/>
      <c r="AB34" s="323"/>
      <c r="AC34" s="323"/>
      <c r="AD34" s="324"/>
      <c r="AE34" s="322" t="s">
        <v>41</v>
      </c>
      <c r="AF34" s="323"/>
      <c r="AG34" s="323"/>
      <c r="AH34" s="323"/>
      <c r="AI34" s="323"/>
      <c r="AJ34" s="324"/>
      <c r="AK34" s="322" t="s">
        <v>42</v>
      </c>
      <c r="AL34" s="323"/>
      <c r="AM34" s="323"/>
      <c r="AN34" s="323"/>
      <c r="AO34" s="323"/>
      <c r="AP34" s="324"/>
      <c r="AQ34" s="319" t="s">
        <v>43</v>
      </c>
      <c r="AR34" s="320"/>
      <c r="AS34" s="320"/>
      <c r="AT34" s="320"/>
      <c r="AU34" s="320"/>
      <c r="AV34" s="320"/>
      <c r="AW34" s="320"/>
      <c r="AX34" s="320"/>
    </row>
    <row r="35" spans="1:59" ht="17.25" customHeight="1">
      <c r="A35" s="330"/>
      <c r="B35" s="77" t="s">
        <v>36</v>
      </c>
      <c r="C35" s="77" t="s">
        <v>37</v>
      </c>
      <c r="D35" s="77" t="s">
        <v>38</v>
      </c>
      <c r="E35" s="77" t="s">
        <v>39</v>
      </c>
      <c r="F35" s="257" t="s">
        <v>115</v>
      </c>
      <c r="G35" s="77" t="s">
        <v>36</v>
      </c>
      <c r="H35" s="257" t="s">
        <v>114</v>
      </c>
      <c r="I35" s="77" t="s">
        <v>37</v>
      </c>
      <c r="J35" s="77" t="s">
        <v>38</v>
      </c>
      <c r="K35" s="77" t="s">
        <v>39</v>
      </c>
      <c r="L35" s="257" t="s">
        <v>117</v>
      </c>
      <c r="M35" s="77" t="s">
        <v>36</v>
      </c>
      <c r="N35" s="257" t="s">
        <v>116</v>
      </c>
      <c r="O35" s="77" t="s">
        <v>37</v>
      </c>
      <c r="P35" s="77" t="s">
        <v>38</v>
      </c>
      <c r="Q35" s="77" t="s">
        <v>39</v>
      </c>
      <c r="R35" s="257" t="s">
        <v>119</v>
      </c>
      <c r="S35" s="77" t="s">
        <v>32</v>
      </c>
      <c r="T35" s="256" t="s">
        <v>118</v>
      </c>
      <c r="U35" s="77" t="s">
        <v>33</v>
      </c>
      <c r="V35" s="77" t="s">
        <v>34</v>
      </c>
      <c r="W35" s="77" t="s">
        <v>35</v>
      </c>
      <c r="X35" s="257" t="s">
        <v>121</v>
      </c>
      <c r="Y35" s="77" t="s">
        <v>32</v>
      </c>
      <c r="Z35" s="256" t="s">
        <v>120</v>
      </c>
      <c r="AA35" s="77" t="s">
        <v>33</v>
      </c>
      <c r="AB35" s="77" t="s">
        <v>34</v>
      </c>
      <c r="AC35" s="77" t="s">
        <v>35</v>
      </c>
      <c r="AD35" s="257" t="s">
        <v>123</v>
      </c>
      <c r="AE35" s="77" t="s">
        <v>32</v>
      </c>
      <c r="AF35" s="257" t="s">
        <v>122</v>
      </c>
      <c r="AG35" s="77" t="s">
        <v>33</v>
      </c>
      <c r="AH35" s="77" t="s">
        <v>34</v>
      </c>
      <c r="AI35" s="77" t="s">
        <v>35</v>
      </c>
      <c r="AJ35" s="257" t="s">
        <v>113</v>
      </c>
      <c r="AK35" s="77" t="s">
        <v>32</v>
      </c>
      <c r="AL35" s="257" t="s">
        <v>112</v>
      </c>
      <c r="AM35" s="77" t="s">
        <v>33</v>
      </c>
      <c r="AN35" s="77" t="s">
        <v>34</v>
      </c>
      <c r="AO35" s="77" t="s">
        <v>35</v>
      </c>
      <c r="AP35" s="257" t="s">
        <v>111</v>
      </c>
      <c r="AQ35" s="77" t="s">
        <v>32</v>
      </c>
      <c r="AR35" s="257" t="s">
        <v>110</v>
      </c>
      <c r="AS35" s="77" t="s">
        <v>33</v>
      </c>
      <c r="AT35" s="77" t="s">
        <v>34</v>
      </c>
      <c r="AU35" s="77" t="s">
        <v>39</v>
      </c>
      <c r="AV35" s="77" t="s">
        <v>44</v>
      </c>
      <c r="AW35" s="257" t="s">
        <v>109</v>
      </c>
      <c r="AX35" s="257" t="s">
        <v>108</v>
      </c>
    </row>
    <row r="36" spans="1:59" ht="18" customHeight="1">
      <c r="A36" s="125" t="s">
        <v>48</v>
      </c>
      <c r="B36" s="5">
        <v>17242</v>
      </c>
      <c r="C36" s="5">
        <v>19042</v>
      </c>
      <c r="D36" s="5">
        <v>18665</v>
      </c>
      <c r="E36" s="5">
        <v>18211</v>
      </c>
      <c r="F36" s="5">
        <v>73159</v>
      </c>
      <c r="G36" s="5">
        <v>18432</v>
      </c>
      <c r="H36" s="5">
        <v>74350</v>
      </c>
      <c r="I36" s="5">
        <v>18910</v>
      </c>
      <c r="J36" s="5">
        <v>16794</v>
      </c>
      <c r="K36" s="5">
        <v>18413</v>
      </c>
      <c r="L36" s="5">
        <v>72549</v>
      </c>
      <c r="M36" s="5">
        <v>18682</v>
      </c>
      <c r="N36" s="5">
        <v>72799</v>
      </c>
      <c r="O36" s="5">
        <v>18986</v>
      </c>
      <c r="P36" s="5">
        <v>16548</v>
      </c>
      <c r="Q36" s="5">
        <v>17961</v>
      </c>
      <c r="R36" s="5">
        <v>72177</v>
      </c>
      <c r="S36" s="5">
        <v>19169</v>
      </c>
      <c r="T36" s="5">
        <v>72664</v>
      </c>
      <c r="U36" s="5">
        <v>19491</v>
      </c>
      <c r="V36" s="5">
        <v>19012</v>
      </c>
      <c r="W36" s="5">
        <v>17639</v>
      </c>
      <c r="X36" s="5">
        <v>75311</v>
      </c>
      <c r="Y36" s="5">
        <v>18770</v>
      </c>
      <c r="Z36" s="5">
        <v>74912</v>
      </c>
      <c r="AA36" s="5">
        <v>18524</v>
      </c>
      <c r="AB36" s="5">
        <v>16041</v>
      </c>
      <c r="AC36" s="5">
        <v>21393</v>
      </c>
      <c r="AD36" s="5">
        <v>74728</v>
      </c>
      <c r="AE36" s="5">
        <v>22605</v>
      </c>
      <c r="AF36" s="5">
        <v>78562</v>
      </c>
      <c r="AG36" s="5">
        <v>24370</v>
      </c>
      <c r="AH36" s="5">
        <v>22791</v>
      </c>
      <c r="AI36" s="5">
        <v>25839</v>
      </c>
      <c r="AJ36" s="5">
        <v>95605</v>
      </c>
      <c r="AK36" s="5">
        <v>29652</v>
      </c>
      <c r="AL36" s="5">
        <v>102652</v>
      </c>
      <c r="AM36" s="5">
        <v>36294</v>
      </c>
      <c r="AN36" s="5">
        <v>31129</v>
      </c>
      <c r="AO36" s="5">
        <v>31946</v>
      </c>
      <c r="AP36" s="5">
        <v>129021</v>
      </c>
      <c r="AQ36" s="5">
        <v>31415</v>
      </c>
      <c r="AR36" s="5">
        <v>130783</v>
      </c>
      <c r="AS36" s="5">
        <v>34061</v>
      </c>
      <c r="AT36" s="5">
        <v>31855</v>
      </c>
      <c r="AU36" s="222">
        <v>33772</v>
      </c>
      <c r="AV36" s="222">
        <v>36974</v>
      </c>
      <c r="AW36" s="5">
        <v>168076</v>
      </c>
      <c r="AX36" s="5">
        <v>136661</v>
      </c>
      <c r="AY36" s="200"/>
      <c r="AZ36" s="321" t="s">
        <v>124</v>
      </c>
      <c r="BA36" s="321"/>
      <c r="BB36" s="321"/>
      <c r="BC36" s="321"/>
      <c r="BD36" s="321"/>
      <c r="BE36" s="321"/>
      <c r="BF36" s="321"/>
      <c r="BG36" s="209"/>
    </row>
    <row r="37" spans="1:59" ht="18" customHeight="1">
      <c r="A37" s="125" t="s">
        <v>49</v>
      </c>
      <c r="B37" s="176">
        <v>3245</v>
      </c>
      <c r="C37" s="176">
        <v>3416</v>
      </c>
      <c r="D37" s="176">
        <v>3364</v>
      </c>
      <c r="E37" s="176">
        <v>3385</v>
      </c>
      <c r="F37" s="176">
        <v>13408</v>
      </c>
      <c r="G37" s="176">
        <v>3434</v>
      </c>
      <c r="H37" s="176">
        <v>13599</v>
      </c>
      <c r="I37" s="176">
        <v>3521</v>
      </c>
      <c r="J37" s="176">
        <v>3283</v>
      </c>
      <c r="K37" s="176">
        <v>3595</v>
      </c>
      <c r="L37" s="176">
        <v>13833</v>
      </c>
      <c r="M37" s="176">
        <v>3805</v>
      </c>
      <c r="N37" s="176">
        <v>14204</v>
      </c>
      <c r="O37" s="176">
        <v>3695</v>
      </c>
      <c r="P37" s="176">
        <v>3253</v>
      </c>
      <c r="Q37" s="176">
        <v>3481</v>
      </c>
      <c r="R37" s="176">
        <v>14234</v>
      </c>
      <c r="S37" s="176">
        <v>3734</v>
      </c>
      <c r="T37" s="176">
        <v>14163</v>
      </c>
      <c r="U37" s="176">
        <v>3944</v>
      </c>
      <c r="V37" s="176">
        <v>3769</v>
      </c>
      <c r="W37" s="176">
        <v>3633</v>
      </c>
      <c r="X37" s="176">
        <v>15080</v>
      </c>
      <c r="Y37" s="176">
        <v>3838</v>
      </c>
      <c r="Z37" s="176">
        <v>15183</v>
      </c>
      <c r="AA37" s="176">
        <v>3922</v>
      </c>
      <c r="AB37" s="176">
        <v>3567</v>
      </c>
      <c r="AC37" s="176">
        <v>4480</v>
      </c>
      <c r="AD37" s="176">
        <v>15807</v>
      </c>
      <c r="AE37" s="176">
        <v>4704</v>
      </c>
      <c r="AF37" s="176">
        <v>16673</v>
      </c>
      <c r="AG37" s="176">
        <v>4864</v>
      </c>
      <c r="AH37" s="176">
        <v>4468</v>
      </c>
      <c r="AI37" s="176">
        <v>4833</v>
      </c>
      <c r="AJ37" s="176">
        <v>18869</v>
      </c>
      <c r="AK37" s="176">
        <v>5999</v>
      </c>
      <c r="AL37" s="176">
        <v>20164</v>
      </c>
      <c r="AM37" s="176">
        <v>7216</v>
      </c>
      <c r="AN37" s="176">
        <v>6259</v>
      </c>
      <c r="AO37" s="176">
        <v>6388</v>
      </c>
      <c r="AP37" s="176">
        <v>25862</v>
      </c>
      <c r="AQ37" s="176">
        <v>6203</v>
      </c>
      <c r="AR37" s="176">
        <v>26066</v>
      </c>
      <c r="AS37" s="176">
        <v>6693</v>
      </c>
      <c r="AT37" s="176">
        <v>5977</v>
      </c>
      <c r="AU37" s="225">
        <v>6319</v>
      </c>
      <c r="AV37" s="225">
        <v>6920</v>
      </c>
      <c r="AW37" s="176">
        <v>32112</v>
      </c>
      <c r="AX37" s="7">
        <v>25908</v>
      </c>
      <c r="AY37" s="200"/>
      <c r="AZ37" s="321"/>
      <c r="BA37" s="321"/>
      <c r="BB37" s="321"/>
      <c r="BC37" s="321"/>
      <c r="BD37" s="321"/>
      <c r="BE37" s="321"/>
      <c r="BF37" s="321"/>
      <c r="BG37" s="209"/>
    </row>
    <row r="38" spans="1:59" ht="17.25" customHeight="1">
      <c r="A38" s="125" t="s">
        <v>52</v>
      </c>
      <c r="B38" s="165">
        <v>2929</v>
      </c>
      <c r="C38" s="165">
        <v>3272</v>
      </c>
      <c r="D38" s="165">
        <v>3181</v>
      </c>
      <c r="E38" s="165">
        <v>3189</v>
      </c>
      <c r="F38" s="165">
        <v>12570</v>
      </c>
      <c r="G38" s="165">
        <v>3117</v>
      </c>
      <c r="H38" s="176">
        <v>12759</v>
      </c>
      <c r="I38" s="165">
        <v>3172</v>
      </c>
      <c r="J38" s="165">
        <v>2886</v>
      </c>
      <c r="K38" s="165">
        <v>3178</v>
      </c>
      <c r="L38" s="165">
        <v>12355</v>
      </c>
      <c r="M38" s="165">
        <v>3312</v>
      </c>
      <c r="N38" s="176">
        <v>12550</v>
      </c>
      <c r="O38" s="165">
        <v>3146</v>
      </c>
      <c r="P38" s="165">
        <v>2829</v>
      </c>
      <c r="Q38" s="165">
        <v>3072</v>
      </c>
      <c r="R38" s="165">
        <v>12360</v>
      </c>
      <c r="S38" s="165">
        <v>3373</v>
      </c>
      <c r="T38" s="176">
        <v>12421</v>
      </c>
      <c r="U38" s="165">
        <v>3557</v>
      </c>
      <c r="V38" s="165">
        <v>3391</v>
      </c>
      <c r="W38" s="165">
        <v>3356</v>
      </c>
      <c r="X38" s="165">
        <v>13677</v>
      </c>
      <c r="Y38" s="165">
        <v>3468</v>
      </c>
      <c r="Z38" s="176">
        <v>13772</v>
      </c>
      <c r="AA38" s="165">
        <v>3702</v>
      </c>
      <c r="AB38" s="165">
        <v>3380</v>
      </c>
      <c r="AC38" s="165">
        <v>4293</v>
      </c>
      <c r="AD38" s="165">
        <v>14843</v>
      </c>
      <c r="AE38" s="165">
        <v>4429</v>
      </c>
      <c r="AF38" s="176">
        <v>15805</v>
      </c>
      <c r="AG38" s="165">
        <v>4607</v>
      </c>
      <c r="AH38" s="165">
        <v>4182</v>
      </c>
      <c r="AI38" s="165">
        <v>4536</v>
      </c>
      <c r="AJ38" s="165">
        <v>17755</v>
      </c>
      <c r="AK38" s="165">
        <v>5575</v>
      </c>
      <c r="AL38" s="176">
        <v>18901</v>
      </c>
      <c r="AM38" s="165">
        <v>6923</v>
      </c>
      <c r="AN38" s="165">
        <v>5863</v>
      </c>
      <c r="AO38" s="165">
        <v>6097</v>
      </c>
      <c r="AP38" s="165">
        <v>24458</v>
      </c>
      <c r="AQ38" s="165">
        <v>5944</v>
      </c>
      <c r="AR38" s="176">
        <v>24828</v>
      </c>
      <c r="AS38" s="165">
        <v>6508</v>
      </c>
      <c r="AT38" s="165">
        <v>5772</v>
      </c>
      <c r="AU38" s="226">
        <v>6054</v>
      </c>
      <c r="AV38" s="276">
        <v>6643</v>
      </c>
      <c r="AW38" s="171">
        <v>30921</v>
      </c>
      <c r="AX38" s="176">
        <v>24977</v>
      </c>
      <c r="AY38" s="200"/>
      <c r="AZ38" s="321"/>
      <c r="BA38" s="321"/>
      <c r="BB38" s="321"/>
      <c r="BC38" s="321"/>
      <c r="BD38" s="321"/>
      <c r="BE38" s="321"/>
      <c r="BF38" s="321"/>
      <c r="BG38" s="209"/>
    </row>
    <row r="39" spans="1:59" ht="18" customHeight="1">
      <c r="A39" s="125" t="s">
        <v>53</v>
      </c>
      <c r="B39" s="174">
        <v>316</v>
      </c>
      <c r="C39" s="174">
        <v>144</v>
      </c>
      <c r="D39" s="174">
        <v>183</v>
      </c>
      <c r="E39" s="174">
        <v>196</v>
      </c>
      <c r="F39" s="174">
        <v>839</v>
      </c>
      <c r="G39" s="174">
        <v>317</v>
      </c>
      <c r="H39" s="176">
        <v>839</v>
      </c>
      <c r="I39" s="174">
        <v>349</v>
      </c>
      <c r="J39" s="174">
        <v>396</v>
      </c>
      <c r="K39" s="174">
        <v>416</v>
      </c>
      <c r="L39" s="174">
        <v>1478</v>
      </c>
      <c r="M39" s="174">
        <v>493</v>
      </c>
      <c r="N39" s="176">
        <v>1654</v>
      </c>
      <c r="O39" s="174">
        <v>549</v>
      </c>
      <c r="P39" s="174">
        <v>424</v>
      </c>
      <c r="Q39" s="174">
        <v>408</v>
      </c>
      <c r="R39" s="174">
        <v>1874</v>
      </c>
      <c r="S39" s="174">
        <v>360</v>
      </c>
      <c r="T39" s="176">
        <v>1742</v>
      </c>
      <c r="U39" s="174">
        <v>387</v>
      </c>
      <c r="V39" s="174">
        <v>378</v>
      </c>
      <c r="W39" s="174">
        <v>277</v>
      </c>
      <c r="X39" s="174">
        <v>1402</v>
      </c>
      <c r="Y39" s="174">
        <v>370</v>
      </c>
      <c r="Z39" s="176">
        <v>1412</v>
      </c>
      <c r="AA39" s="174">
        <v>220</v>
      </c>
      <c r="AB39" s="174">
        <v>187</v>
      </c>
      <c r="AC39" s="174">
        <v>187</v>
      </c>
      <c r="AD39" s="174">
        <v>964</v>
      </c>
      <c r="AE39" s="174">
        <v>275</v>
      </c>
      <c r="AF39" s="176">
        <v>869</v>
      </c>
      <c r="AG39" s="174">
        <v>257</v>
      </c>
      <c r="AH39" s="174">
        <v>285</v>
      </c>
      <c r="AI39" s="174">
        <v>297</v>
      </c>
      <c r="AJ39" s="174">
        <v>1114</v>
      </c>
      <c r="AK39" s="174">
        <v>424</v>
      </c>
      <c r="AL39" s="176">
        <v>1263</v>
      </c>
      <c r="AM39" s="174">
        <v>293</v>
      </c>
      <c r="AN39" s="174">
        <v>397</v>
      </c>
      <c r="AO39" s="174">
        <v>290</v>
      </c>
      <c r="AP39" s="174">
        <v>1404</v>
      </c>
      <c r="AQ39" s="174">
        <v>259</v>
      </c>
      <c r="AR39" s="176">
        <v>1239</v>
      </c>
      <c r="AS39" s="174">
        <v>184</v>
      </c>
      <c r="AT39" s="174">
        <v>204</v>
      </c>
      <c r="AU39" s="227">
        <v>265</v>
      </c>
      <c r="AV39" s="277">
        <v>277</v>
      </c>
      <c r="AW39" s="301">
        <v>1190</v>
      </c>
      <c r="AX39" s="176">
        <v>931</v>
      </c>
      <c r="AY39" s="203"/>
      <c r="AZ39" s="321"/>
      <c r="BA39" s="321"/>
      <c r="BB39" s="321"/>
      <c r="BC39" s="321"/>
      <c r="BD39" s="321"/>
      <c r="BE39" s="321"/>
      <c r="BF39" s="321"/>
      <c r="BG39" s="209"/>
    </row>
    <row r="40" spans="1:59" ht="17.25" customHeight="1">
      <c r="A40" s="126" t="s">
        <v>99</v>
      </c>
      <c r="B40" s="10">
        <v>9.7000000000000003E-2</v>
      </c>
      <c r="C40" s="10">
        <v>4.2000000000000003E-2</v>
      </c>
      <c r="D40" s="10">
        <v>5.3999999999999999E-2</v>
      </c>
      <c r="E40" s="10">
        <v>5.8000000000000003E-2</v>
      </c>
      <c r="F40" s="10">
        <v>6.3E-2</v>
      </c>
      <c r="G40" s="10">
        <v>9.1999999999999998E-2</v>
      </c>
      <c r="H40" s="10">
        <v>6.2E-2</v>
      </c>
      <c r="I40" s="10">
        <v>9.9000000000000005E-2</v>
      </c>
      <c r="J40" s="10">
        <v>0.121</v>
      </c>
      <c r="K40" s="10">
        <v>0.11600000000000001</v>
      </c>
      <c r="L40" s="10">
        <v>0.107</v>
      </c>
      <c r="M40" s="10">
        <v>0.13</v>
      </c>
      <c r="N40" s="10">
        <v>0.11600000000000001</v>
      </c>
      <c r="O40" s="10">
        <v>0.14799999999999999</v>
      </c>
      <c r="P40" s="10">
        <v>0.13</v>
      </c>
      <c r="Q40" s="10">
        <v>0.11700000000000001</v>
      </c>
      <c r="R40" s="10">
        <v>0.13200000000000001</v>
      </c>
      <c r="S40" s="10">
        <v>9.7000000000000003E-2</v>
      </c>
      <c r="T40" s="10">
        <v>0.123</v>
      </c>
      <c r="U40" s="10">
        <v>9.8000000000000004E-2</v>
      </c>
      <c r="V40" s="10">
        <v>0.1</v>
      </c>
      <c r="W40" s="10">
        <v>7.5999999999999998E-2</v>
      </c>
      <c r="X40" s="10">
        <v>9.2999999999999999E-2</v>
      </c>
      <c r="Y40" s="10">
        <v>9.6000000000000002E-2</v>
      </c>
      <c r="Z40" s="10">
        <v>9.2999999999999999E-2</v>
      </c>
      <c r="AA40" s="10">
        <v>5.6000000000000001E-2</v>
      </c>
      <c r="AB40" s="10">
        <v>5.1999999999999998E-2</v>
      </c>
      <c r="AC40" s="10">
        <v>4.2000000000000003E-2</v>
      </c>
      <c r="AD40" s="10">
        <v>6.0999999999999999E-2</v>
      </c>
      <c r="AE40" s="10">
        <v>5.8000000000000003E-2</v>
      </c>
      <c r="AF40" s="10">
        <v>5.1999999999999998E-2</v>
      </c>
      <c r="AG40" s="10">
        <v>5.2999999999999999E-2</v>
      </c>
      <c r="AH40" s="10">
        <v>6.4000000000000001E-2</v>
      </c>
      <c r="AI40" s="10">
        <v>6.0999999999999999E-2</v>
      </c>
      <c r="AJ40" s="10">
        <v>5.8999999999999997E-2</v>
      </c>
      <c r="AK40" s="10">
        <v>7.0999999999999994E-2</v>
      </c>
      <c r="AL40" s="10">
        <v>6.3E-2</v>
      </c>
      <c r="AM40" s="10">
        <v>4.1000000000000002E-2</v>
      </c>
      <c r="AN40" s="10">
        <v>6.3E-2</v>
      </c>
      <c r="AO40" s="10">
        <v>4.4999999999999998E-2</v>
      </c>
      <c r="AP40" s="10">
        <v>5.3999999999999999E-2</v>
      </c>
      <c r="AQ40" s="10">
        <v>4.2000000000000003E-2</v>
      </c>
      <c r="AR40" s="10">
        <v>4.8000000000000001E-2</v>
      </c>
      <c r="AS40" s="10">
        <v>2.8000000000000001E-2</v>
      </c>
      <c r="AT40" s="10">
        <v>3.4000000000000002E-2</v>
      </c>
      <c r="AU40" s="224">
        <v>4.2000000000000003E-2</v>
      </c>
      <c r="AV40" s="224">
        <v>0.04</v>
      </c>
      <c r="AW40" s="302">
        <v>3.6999999999999998E-2</v>
      </c>
      <c r="AX40" s="10">
        <v>3.5999999999999997E-2</v>
      </c>
      <c r="AY40" s="201"/>
      <c r="AZ40" s="209"/>
      <c r="BA40" s="209"/>
      <c r="BB40" s="209"/>
      <c r="BC40" s="209"/>
      <c r="BD40" s="209"/>
      <c r="BE40" s="209"/>
      <c r="BF40" s="209"/>
      <c r="BG40" s="209"/>
    </row>
    <row r="41" spans="1:59" ht="17.25" customHeight="1">
      <c r="A41" s="125" t="s">
        <v>50</v>
      </c>
      <c r="B41" s="19">
        <v>0.188</v>
      </c>
      <c r="C41" s="19">
        <v>0.17899999999999999</v>
      </c>
      <c r="D41" s="19">
        <v>0.18</v>
      </c>
      <c r="E41" s="19">
        <v>0.186</v>
      </c>
      <c r="F41" s="19">
        <v>0.183</v>
      </c>
      <c r="G41" s="19">
        <v>0.186</v>
      </c>
      <c r="H41" s="19">
        <v>0.183</v>
      </c>
      <c r="I41" s="19">
        <v>0.186</v>
      </c>
      <c r="J41" s="19">
        <v>0.19500000000000001</v>
      </c>
      <c r="K41" s="19">
        <v>0.19500000000000001</v>
      </c>
      <c r="L41" s="19">
        <v>0.191</v>
      </c>
      <c r="M41" s="19">
        <v>0.20399999999999999</v>
      </c>
      <c r="N41" s="19">
        <v>0.19500000000000001</v>
      </c>
      <c r="O41" s="19">
        <v>0.19500000000000001</v>
      </c>
      <c r="P41" s="19">
        <v>0.19700000000000001</v>
      </c>
      <c r="Q41" s="19">
        <v>0.19400000000000001</v>
      </c>
      <c r="R41" s="19">
        <v>0.19700000000000001</v>
      </c>
      <c r="S41" s="19">
        <v>0.19500000000000001</v>
      </c>
      <c r="T41" s="19">
        <v>0.19500000000000001</v>
      </c>
      <c r="U41" s="19">
        <v>0.20200000000000001</v>
      </c>
      <c r="V41" s="19">
        <v>0.19800000000000001</v>
      </c>
      <c r="W41" s="19">
        <v>0.20599999999999999</v>
      </c>
      <c r="X41" s="19">
        <v>0.2</v>
      </c>
      <c r="Y41" s="19">
        <v>0.20399999999999999</v>
      </c>
      <c r="Z41" s="19">
        <v>0.20300000000000001</v>
      </c>
      <c r="AA41" s="19">
        <v>0.21199999999999999</v>
      </c>
      <c r="AB41" s="19">
        <v>0.222</v>
      </c>
      <c r="AC41" s="19">
        <v>0.20899999999999999</v>
      </c>
      <c r="AD41" s="19">
        <v>0.21199999999999999</v>
      </c>
      <c r="AE41" s="19">
        <v>0.20799999999999999</v>
      </c>
      <c r="AF41" s="19">
        <v>0.21199999999999999</v>
      </c>
      <c r="AG41" s="19">
        <v>0.2</v>
      </c>
      <c r="AH41" s="19">
        <v>0.19600000000000001</v>
      </c>
      <c r="AI41" s="19">
        <v>0.187</v>
      </c>
      <c r="AJ41" s="19">
        <v>0.19700000000000001</v>
      </c>
      <c r="AK41" s="19">
        <v>0.20200000000000001</v>
      </c>
      <c r="AL41" s="19">
        <v>0.19600000000000001</v>
      </c>
      <c r="AM41" s="19">
        <v>0.19900000000000001</v>
      </c>
      <c r="AN41" s="19">
        <v>0.20100000000000001</v>
      </c>
      <c r="AO41" s="19">
        <v>0.2</v>
      </c>
      <c r="AP41" s="19">
        <v>0.1</v>
      </c>
      <c r="AQ41" s="19">
        <v>0.19700000000000001</v>
      </c>
      <c r="AR41" s="19">
        <v>0.19900000000000001</v>
      </c>
      <c r="AS41" s="19">
        <v>0.19600000000000001</v>
      </c>
      <c r="AT41" s="19">
        <v>0.188</v>
      </c>
      <c r="AU41" s="215">
        <v>0.187</v>
      </c>
      <c r="AV41" s="215">
        <v>0.187</v>
      </c>
      <c r="AW41" s="19">
        <v>0.191</v>
      </c>
      <c r="AX41" s="19">
        <v>0.19</v>
      </c>
      <c r="AY41" s="201"/>
      <c r="AZ41" s="209"/>
      <c r="BA41" s="209"/>
      <c r="BB41" s="209"/>
      <c r="BC41" s="209"/>
      <c r="BD41" s="209"/>
      <c r="BE41" s="209"/>
      <c r="BF41" s="209"/>
      <c r="BG41" s="209"/>
    </row>
    <row r="42" spans="1:59" ht="17.25" customHeight="1">
      <c r="A42" s="4" t="s">
        <v>12</v>
      </c>
      <c r="B42" s="165">
        <v>1258</v>
      </c>
      <c r="C42" s="165">
        <v>1413</v>
      </c>
      <c r="D42" s="165">
        <v>1324</v>
      </c>
      <c r="E42" s="165">
        <v>1335</v>
      </c>
      <c r="F42" s="165">
        <v>5331</v>
      </c>
      <c r="G42" s="165">
        <v>1472</v>
      </c>
      <c r="H42" s="176">
        <v>5544</v>
      </c>
      <c r="I42" s="165">
        <v>1565</v>
      </c>
      <c r="J42" s="165">
        <v>1098</v>
      </c>
      <c r="K42" s="165">
        <v>1333</v>
      </c>
      <c r="L42" s="165">
        <v>5468</v>
      </c>
      <c r="M42" s="165">
        <v>1470</v>
      </c>
      <c r="N42" s="176">
        <v>5466</v>
      </c>
      <c r="O42" s="165">
        <v>1182</v>
      </c>
      <c r="P42" s="165">
        <v>512</v>
      </c>
      <c r="Q42" s="165">
        <v>863</v>
      </c>
      <c r="R42" s="165">
        <v>4026</v>
      </c>
      <c r="S42" s="165">
        <v>1242</v>
      </c>
      <c r="T42" s="176">
        <v>3798</v>
      </c>
      <c r="U42" s="165">
        <v>1244</v>
      </c>
      <c r="V42" s="165">
        <v>1190</v>
      </c>
      <c r="W42" s="165">
        <v>1099</v>
      </c>
      <c r="X42" s="165">
        <v>4775</v>
      </c>
      <c r="Y42" s="165">
        <v>1287</v>
      </c>
      <c r="Z42" s="176">
        <v>4819</v>
      </c>
      <c r="AA42" s="165">
        <v>1272</v>
      </c>
      <c r="AB42" s="165">
        <v>945</v>
      </c>
      <c r="AC42" s="165">
        <v>1745</v>
      </c>
      <c r="AD42" s="165">
        <v>5249</v>
      </c>
      <c r="AE42" s="165">
        <v>1971</v>
      </c>
      <c r="AF42" s="176">
        <v>5933</v>
      </c>
      <c r="AG42" s="165">
        <v>2001</v>
      </c>
      <c r="AH42" s="165">
        <v>1376</v>
      </c>
      <c r="AI42" s="165">
        <v>1643</v>
      </c>
      <c r="AJ42" s="165">
        <v>6991</v>
      </c>
      <c r="AK42" s="165">
        <v>2822</v>
      </c>
      <c r="AL42" s="176">
        <v>7842</v>
      </c>
      <c r="AM42" s="165">
        <v>2750</v>
      </c>
      <c r="AN42" s="165">
        <v>1728</v>
      </c>
      <c r="AO42" s="165">
        <v>1911</v>
      </c>
      <c r="AP42" s="165">
        <v>9211</v>
      </c>
      <c r="AQ42" s="165">
        <v>1736</v>
      </c>
      <c r="AR42" s="176">
        <v>8124</v>
      </c>
      <c r="AS42" s="165">
        <v>2152</v>
      </c>
      <c r="AT42" s="165">
        <v>1070</v>
      </c>
      <c r="AU42" s="226">
        <v>1497</v>
      </c>
      <c r="AV42" s="226">
        <v>2073</v>
      </c>
      <c r="AW42" s="165">
        <v>8527</v>
      </c>
      <c r="AX42" s="176">
        <v>6791</v>
      </c>
      <c r="AY42" s="200"/>
      <c r="AZ42" s="209"/>
      <c r="BA42" s="209"/>
      <c r="BB42" s="209"/>
      <c r="BC42" s="209"/>
      <c r="BD42" s="209"/>
      <c r="BE42" s="209"/>
      <c r="BF42" s="209"/>
      <c r="BG42" s="209"/>
    </row>
    <row r="43" spans="1:59" ht="18" customHeight="1">
      <c r="A43" s="126" t="s">
        <v>57</v>
      </c>
      <c r="B43" s="215">
        <v>0.38800000000000001</v>
      </c>
      <c r="C43" s="215">
        <v>0.41399999999999998</v>
      </c>
      <c r="D43" s="215">
        <v>0.39400000000000002</v>
      </c>
      <c r="E43" s="215">
        <v>0.39400000000000002</v>
      </c>
      <c r="F43" s="215">
        <v>0.39800000000000002</v>
      </c>
      <c r="G43" s="215">
        <v>0.42899999999999999</v>
      </c>
      <c r="H43" s="215">
        <v>0.40799999999999997</v>
      </c>
      <c r="I43" s="215">
        <v>0.44400000000000001</v>
      </c>
      <c r="J43" s="215">
        <v>0.33500000000000002</v>
      </c>
      <c r="K43" s="215">
        <v>0.371</v>
      </c>
      <c r="L43" s="215">
        <v>0.39500000000000002</v>
      </c>
      <c r="M43" s="215">
        <v>0.38600000000000001</v>
      </c>
      <c r="N43" s="215">
        <v>0.38500000000000001</v>
      </c>
      <c r="O43" s="215">
        <v>0.32</v>
      </c>
      <c r="P43" s="215">
        <v>0.157</v>
      </c>
      <c r="Q43" s="215">
        <v>0.248</v>
      </c>
      <c r="R43" s="215">
        <v>0.28299999999999997</v>
      </c>
      <c r="S43" s="215">
        <v>0.33300000000000002</v>
      </c>
      <c r="T43" s="215">
        <v>0.26800000000000002</v>
      </c>
      <c r="U43" s="215">
        <v>0.315</v>
      </c>
      <c r="V43" s="215">
        <v>0.316</v>
      </c>
      <c r="W43" s="215">
        <v>0.30199999999999999</v>
      </c>
      <c r="X43" s="215">
        <v>0.317</v>
      </c>
      <c r="Y43" s="215">
        <v>0.33500000000000002</v>
      </c>
      <c r="Z43" s="215">
        <v>0.317</v>
      </c>
      <c r="AA43" s="215">
        <v>0.32400000000000001</v>
      </c>
      <c r="AB43" s="215">
        <v>0.26500000000000001</v>
      </c>
      <c r="AC43" s="215">
        <v>0.38900000000000001</v>
      </c>
      <c r="AD43" s="215">
        <v>0.33200000000000002</v>
      </c>
      <c r="AE43" s="215">
        <v>0.41899999999999998</v>
      </c>
      <c r="AF43" s="215">
        <v>0.35599999999999998</v>
      </c>
      <c r="AG43" s="215">
        <v>0.41099999999999998</v>
      </c>
      <c r="AH43" s="215">
        <v>0.308</v>
      </c>
      <c r="AI43" s="215">
        <v>0.34</v>
      </c>
      <c r="AJ43" s="215">
        <v>0.371</v>
      </c>
      <c r="AK43" s="215">
        <v>0.47</v>
      </c>
      <c r="AL43" s="215">
        <v>0.38900000000000001</v>
      </c>
      <c r="AM43" s="215">
        <v>0.38100000000000001</v>
      </c>
      <c r="AN43" s="215">
        <v>0.27600000000000002</v>
      </c>
      <c r="AO43" s="215">
        <v>0.29899999999999999</v>
      </c>
      <c r="AP43" s="215">
        <v>0.35599999999999998</v>
      </c>
      <c r="AQ43" s="215">
        <v>0.28000000000000003</v>
      </c>
      <c r="AR43" s="215">
        <v>0.312</v>
      </c>
      <c r="AS43" s="215">
        <v>0.32100000000000001</v>
      </c>
      <c r="AT43" s="215">
        <v>0.17899999999999999</v>
      </c>
      <c r="AU43" s="215">
        <v>0.23699999999999999</v>
      </c>
      <c r="AV43" s="215">
        <v>0.3</v>
      </c>
      <c r="AW43" s="19">
        <v>0.26600000000000001</v>
      </c>
      <c r="AX43" s="19">
        <v>0.26200000000000001</v>
      </c>
      <c r="AY43" s="201"/>
      <c r="AZ43" s="209"/>
      <c r="BA43" s="209"/>
      <c r="BB43" s="209"/>
      <c r="BC43" s="209"/>
      <c r="BD43" s="209"/>
      <c r="BE43" s="209"/>
      <c r="BF43" s="209"/>
      <c r="BG43" s="209"/>
    </row>
    <row r="44" spans="1:59" ht="17.25" customHeight="1">
      <c r="A44" s="125" t="s">
        <v>51</v>
      </c>
      <c r="B44" s="177"/>
      <c r="C44" s="177"/>
      <c r="D44" s="177"/>
      <c r="E44" s="177"/>
      <c r="F44" s="177"/>
      <c r="G44" s="177"/>
      <c r="H44" s="177"/>
      <c r="I44" s="177"/>
      <c r="J44" s="177"/>
      <c r="K44" s="177"/>
      <c r="L44" s="177"/>
      <c r="M44" s="177"/>
      <c r="N44" s="177"/>
      <c r="O44" s="177"/>
      <c r="P44" s="177"/>
      <c r="Q44" s="177"/>
      <c r="R44" s="177"/>
      <c r="S44" s="178"/>
      <c r="T44" s="177"/>
      <c r="U44" s="144">
        <v>8</v>
      </c>
      <c r="V44" s="144">
        <v>13</v>
      </c>
      <c r="W44" s="144">
        <v>16</v>
      </c>
      <c r="X44" s="144">
        <v>23</v>
      </c>
      <c r="Y44" s="144">
        <v>24</v>
      </c>
      <c r="Z44" s="144">
        <v>33</v>
      </c>
      <c r="AA44" s="144">
        <v>35</v>
      </c>
      <c r="AB44" s="144">
        <v>47</v>
      </c>
      <c r="AC44" s="144">
        <v>54</v>
      </c>
      <c r="AD44" s="144">
        <v>68</v>
      </c>
      <c r="AE44" s="144">
        <v>57</v>
      </c>
      <c r="AF44" s="144">
        <v>86</v>
      </c>
      <c r="AG44" s="144">
        <v>66</v>
      </c>
      <c r="AH44" s="144">
        <v>76</v>
      </c>
      <c r="AI44" s="144">
        <v>80</v>
      </c>
      <c r="AJ44" s="144">
        <v>108</v>
      </c>
      <c r="AK44" s="144">
        <v>85</v>
      </c>
      <c r="AL44" s="144">
        <v>118</v>
      </c>
      <c r="AM44" s="144">
        <v>88</v>
      </c>
      <c r="AN44" s="144">
        <v>88</v>
      </c>
      <c r="AO44" s="144">
        <v>91</v>
      </c>
      <c r="AP44" s="144">
        <v>134</v>
      </c>
      <c r="AQ44" s="144">
        <v>109</v>
      </c>
      <c r="AR44" s="144">
        <v>145</v>
      </c>
      <c r="AS44" s="169">
        <v>116</v>
      </c>
      <c r="AT44" s="169">
        <v>113</v>
      </c>
      <c r="AU44" s="228">
        <v>113</v>
      </c>
      <c r="AV44" s="228">
        <v>117</v>
      </c>
      <c r="AW44" s="169">
        <v>192</v>
      </c>
      <c r="AX44" s="280">
        <v>179</v>
      </c>
      <c r="AY44" s="200"/>
      <c r="AZ44" s="209"/>
      <c r="BA44" s="209"/>
      <c r="BB44" s="209"/>
      <c r="BC44" s="209"/>
      <c r="BD44" s="209"/>
      <c r="BE44" s="209"/>
      <c r="BF44" s="209"/>
      <c r="BG44" s="209"/>
    </row>
    <row r="45" spans="1:59" ht="17.25" customHeight="1" thickBot="1">
      <c r="A45" s="132" t="s">
        <v>58</v>
      </c>
      <c r="B45" s="179"/>
      <c r="C45" s="179"/>
      <c r="D45" s="179"/>
      <c r="E45" s="179"/>
      <c r="F45" s="179"/>
      <c r="G45" s="180"/>
      <c r="H45" s="179"/>
      <c r="I45" s="180"/>
      <c r="J45" s="180"/>
      <c r="K45" s="180"/>
      <c r="L45" s="180"/>
      <c r="M45" s="180"/>
      <c r="N45" s="180"/>
      <c r="O45" s="180"/>
      <c r="P45" s="180"/>
      <c r="Q45" s="180"/>
      <c r="R45" s="181"/>
      <c r="S45" s="180"/>
      <c r="T45" s="181"/>
      <c r="U45" s="146">
        <v>1.4E-2</v>
      </c>
      <c r="V45" s="145">
        <v>2.9000000000000001E-2</v>
      </c>
      <c r="W45" s="146">
        <v>4.7E-2</v>
      </c>
      <c r="X45" s="146">
        <v>2.1999999999999999E-2</v>
      </c>
      <c r="Y45" s="147">
        <v>6.7000000000000004E-2</v>
      </c>
      <c r="Z45" s="146">
        <v>3.9E-2</v>
      </c>
      <c r="AA45" s="148">
        <v>7.0000000000000007E-2</v>
      </c>
      <c r="AB45" s="148">
        <v>8.3000000000000004E-2</v>
      </c>
      <c r="AC45" s="141">
        <v>0.126</v>
      </c>
      <c r="AD45" s="140">
        <v>8.7999999999999995E-2</v>
      </c>
      <c r="AE45" s="148">
        <v>0.113</v>
      </c>
      <c r="AF45" s="146">
        <v>0.1</v>
      </c>
      <c r="AG45" s="148">
        <v>0.156</v>
      </c>
      <c r="AH45" s="148">
        <v>0.19</v>
      </c>
      <c r="AI45" s="141">
        <v>0.25800000000000001</v>
      </c>
      <c r="AJ45" s="140">
        <v>0.18099999999999999</v>
      </c>
      <c r="AK45" s="148">
        <v>0.23599999999999999</v>
      </c>
      <c r="AL45" s="146">
        <v>0.17699999999999999</v>
      </c>
      <c r="AM45" s="148">
        <v>0.219</v>
      </c>
      <c r="AN45" s="148">
        <v>0.19400000000000001</v>
      </c>
      <c r="AO45" s="141">
        <v>0.20699999999999999</v>
      </c>
      <c r="AP45" s="142">
        <v>0.214</v>
      </c>
      <c r="AQ45" s="143">
        <v>0.22900000000000001</v>
      </c>
      <c r="AR45" s="146">
        <v>0.21299999999999999</v>
      </c>
      <c r="AS45" s="145">
        <v>0.24299999999999999</v>
      </c>
      <c r="AT45" s="145">
        <v>0.247</v>
      </c>
      <c r="AU45" s="229">
        <v>0.252</v>
      </c>
      <c r="AV45" s="272">
        <v>0.28000000000000003</v>
      </c>
      <c r="AW45" s="145">
        <v>0.251</v>
      </c>
      <c r="AX45" s="146">
        <v>0.25600000000000001</v>
      </c>
      <c r="AY45" s="200"/>
      <c r="AZ45" s="209"/>
      <c r="BA45" s="209"/>
      <c r="BB45" s="209"/>
      <c r="BC45" s="209"/>
      <c r="BD45" s="209"/>
      <c r="BE45" s="209"/>
      <c r="BF45" s="209"/>
      <c r="BG45" s="209"/>
    </row>
    <row r="46" spans="1:59" ht="17" thickTop="1"/>
    <row r="48" spans="1:59">
      <c r="A48" s="128" t="s">
        <v>56</v>
      </c>
      <c r="B48" s="129"/>
      <c r="C48" s="129"/>
      <c r="D48" s="129"/>
      <c r="E48" s="129"/>
      <c r="F48" s="129"/>
      <c r="G48" s="129"/>
      <c r="H48" s="129"/>
      <c r="I48" s="129"/>
      <c r="J48" s="129"/>
      <c r="K48" s="129"/>
      <c r="L48" s="129"/>
      <c r="M48" s="129"/>
      <c r="N48" s="129"/>
      <c r="O48" s="129"/>
      <c r="P48" s="129"/>
      <c r="Q48" s="129"/>
      <c r="R48" s="129"/>
      <c r="S48" s="129"/>
      <c r="T48" s="129"/>
      <c r="U48" s="129"/>
      <c r="V48" s="129"/>
      <c r="W48" s="129"/>
      <c r="X48" s="129"/>
      <c r="Y48" s="129"/>
      <c r="Z48" s="129"/>
      <c r="AA48" s="129"/>
      <c r="AB48" s="129"/>
      <c r="AC48" s="129"/>
      <c r="AD48" s="129"/>
      <c r="AE48" s="129"/>
      <c r="AF48" s="129"/>
      <c r="AG48" s="129"/>
      <c r="AH48" s="129"/>
      <c r="AI48" s="129"/>
      <c r="AJ48" s="129"/>
      <c r="AK48" s="129"/>
      <c r="AL48" s="129"/>
      <c r="AM48" s="129"/>
      <c r="AN48" s="129"/>
      <c r="AO48" s="129"/>
      <c r="AP48" s="129"/>
      <c r="AQ48" s="129"/>
      <c r="AR48" s="129"/>
      <c r="AS48" s="129"/>
      <c r="AT48" s="129"/>
      <c r="AU48" s="129"/>
      <c r="AV48" s="129"/>
      <c r="AW48" s="129"/>
      <c r="AX48" s="129"/>
    </row>
    <row r="49" spans="1:59" ht="17.25" customHeight="1">
      <c r="A49" s="329" t="s">
        <v>2</v>
      </c>
      <c r="B49" s="326" t="s">
        <v>4</v>
      </c>
      <c r="C49" s="327"/>
      <c r="D49" s="327"/>
      <c r="E49" s="327"/>
      <c r="F49" s="328"/>
      <c r="G49" s="326" t="s">
        <v>5</v>
      </c>
      <c r="H49" s="327"/>
      <c r="I49" s="327"/>
      <c r="J49" s="327"/>
      <c r="K49" s="327"/>
      <c r="L49" s="328"/>
      <c r="M49" s="326" t="s">
        <v>6</v>
      </c>
      <c r="N49" s="327"/>
      <c r="O49" s="327"/>
      <c r="P49" s="327"/>
      <c r="Q49" s="327"/>
      <c r="R49" s="328"/>
      <c r="S49" s="322" t="s">
        <v>7</v>
      </c>
      <c r="T49" s="323"/>
      <c r="U49" s="323"/>
      <c r="V49" s="323"/>
      <c r="W49" s="323"/>
      <c r="X49" s="324"/>
      <c r="Y49" s="322" t="s">
        <v>40</v>
      </c>
      <c r="Z49" s="323"/>
      <c r="AA49" s="323"/>
      <c r="AB49" s="323"/>
      <c r="AC49" s="323"/>
      <c r="AD49" s="324"/>
      <c r="AE49" s="322" t="s">
        <v>41</v>
      </c>
      <c r="AF49" s="323"/>
      <c r="AG49" s="323"/>
      <c r="AH49" s="323"/>
      <c r="AI49" s="323"/>
      <c r="AJ49" s="324"/>
      <c r="AK49" s="322" t="s">
        <v>42</v>
      </c>
      <c r="AL49" s="323"/>
      <c r="AM49" s="323"/>
      <c r="AN49" s="323"/>
      <c r="AO49" s="323"/>
      <c r="AP49" s="324"/>
      <c r="AQ49" s="319" t="s">
        <v>43</v>
      </c>
      <c r="AR49" s="320"/>
      <c r="AS49" s="320"/>
      <c r="AT49" s="320"/>
      <c r="AU49" s="320"/>
      <c r="AV49" s="320"/>
      <c r="AW49" s="320"/>
      <c r="AX49" s="320"/>
      <c r="AZ49" s="331" t="s">
        <v>125</v>
      </c>
      <c r="BA49" s="331"/>
      <c r="BB49" s="331"/>
      <c r="BC49" s="331"/>
      <c r="BD49" s="331"/>
      <c r="BE49" s="331"/>
      <c r="BF49" s="331"/>
      <c r="BG49" s="211"/>
    </row>
    <row r="50" spans="1:59" ht="17.25" customHeight="1">
      <c r="A50" s="330"/>
      <c r="B50" s="77" t="s">
        <v>36</v>
      </c>
      <c r="C50" s="77" t="s">
        <v>37</v>
      </c>
      <c r="D50" s="77" t="s">
        <v>38</v>
      </c>
      <c r="E50" s="77" t="s">
        <v>39</v>
      </c>
      <c r="F50" s="257" t="s">
        <v>115</v>
      </c>
      <c r="G50" s="77" t="s">
        <v>36</v>
      </c>
      <c r="H50" s="257" t="s">
        <v>114</v>
      </c>
      <c r="I50" s="77" t="s">
        <v>37</v>
      </c>
      <c r="J50" s="77" t="s">
        <v>38</v>
      </c>
      <c r="K50" s="77" t="s">
        <v>39</v>
      </c>
      <c r="L50" s="257" t="s">
        <v>117</v>
      </c>
      <c r="M50" s="77" t="s">
        <v>36</v>
      </c>
      <c r="N50" s="257" t="s">
        <v>116</v>
      </c>
      <c r="O50" s="77" t="s">
        <v>37</v>
      </c>
      <c r="P50" s="77" t="s">
        <v>38</v>
      </c>
      <c r="Q50" s="77" t="s">
        <v>39</v>
      </c>
      <c r="R50" s="257" t="s">
        <v>119</v>
      </c>
      <c r="S50" s="77" t="s">
        <v>32</v>
      </c>
      <c r="T50" s="256" t="s">
        <v>118</v>
      </c>
      <c r="U50" s="77" t="s">
        <v>33</v>
      </c>
      <c r="V50" s="77" t="s">
        <v>34</v>
      </c>
      <c r="W50" s="77" t="s">
        <v>35</v>
      </c>
      <c r="X50" s="257" t="s">
        <v>121</v>
      </c>
      <c r="Y50" s="77" t="s">
        <v>32</v>
      </c>
      <c r="Z50" s="256" t="s">
        <v>120</v>
      </c>
      <c r="AA50" s="77" t="s">
        <v>33</v>
      </c>
      <c r="AB50" s="77" t="s">
        <v>34</v>
      </c>
      <c r="AC50" s="77" t="s">
        <v>35</v>
      </c>
      <c r="AD50" s="257" t="s">
        <v>123</v>
      </c>
      <c r="AE50" s="77" t="s">
        <v>32</v>
      </c>
      <c r="AF50" s="257" t="s">
        <v>122</v>
      </c>
      <c r="AG50" s="77" t="s">
        <v>33</v>
      </c>
      <c r="AH50" s="77" t="s">
        <v>34</v>
      </c>
      <c r="AI50" s="77" t="s">
        <v>35</v>
      </c>
      <c r="AJ50" s="257" t="s">
        <v>113</v>
      </c>
      <c r="AK50" s="77" t="s">
        <v>32</v>
      </c>
      <c r="AL50" s="257" t="s">
        <v>112</v>
      </c>
      <c r="AM50" s="77" t="s">
        <v>33</v>
      </c>
      <c r="AN50" s="77" t="s">
        <v>34</v>
      </c>
      <c r="AO50" s="77" t="s">
        <v>35</v>
      </c>
      <c r="AP50" s="257" t="s">
        <v>111</v>
      </c>
      <c r="AQ50" s="77" t="s">
        <v>32</v>
      </c>
      <c r="AR50" s="257" t="s">
        <v>110</v>
      </c>
      <c r="AS50" s="77" t="s">
        <v>33</v>
      </c>
      <c r="AT50" s="77" t="s">
        <v>34</v>
      </c>
      <c r="AU50" s="77" t="s">
        <v>39</v>
      </c>
      <c r="AV50" s="77" t="s">
        <v>44</v>
      </c>
      <c r="AW50" s="257" t="s">
        <v>109</v>
      </c>
      <c r="AX50" s="257" t="s">
        <v>108</v>
      </c>
      <c r="AZ50" s="331"/>
      <c r="BA50" s="331"/>
      <c r="BB50" s="331"/>
      <c r="BC50" s="331"/>
      <c r="BD50" s="331"/>
      <c r="BE50" s="331"/>
      <c r="BF50" s="331"/>
      <c r="BG50" s="211"/>
    </row>
    <row r="51" spans="1:59" ht="17.25" customHeight="1">
      <c r="A51" s="125" t="s">
        <v>49</v>
      </c>
      <c r="B51" s="7">
        <v>116</v>
      </c>
      <c r="C51" s="7">
        <v>147</v>
      </c>
      <c r="D51" s="7">
        <v>142</v>
      </c>
      <c r="E51" s="7">
        <v>196</v>
      </c>
      <c r="F51" s="7">
        <v>601</v>
      </c>
      <c r="G51" s="7">
        <v>206</v>
      </c>
      <c r="H51" s="7">
        <v>691</v>
      </c>
      <c r="I51" s="7">
        <v>289</v>
      </c>
      <c r="J51" s="7">
        <v>313</v>
      </c>
      <c r="K51" s="7">
        <v>355</v>
      </c>
      <c r="L51" s="7">
        <v>1163</v>
      </c>
      <c r="M51" s="7">
        <v>301</v>
      </c>
      <c r="N51" s="7">
        <v>1258</v>
      </c>
      <c r="O51" s="7">
        <v>328</v>
      </c>
      <c r="P51" s="7">
        <v>364</v>
      </c>
      <c r="Q51" s="7">
        <v>332</v>
      </c>
      <c r="R51" s="7">
        <v>1324</v>
      </c>
      <c r="S51" s="7">
        <v>416</v>
      </c>
      <c r="T51" s="7">
        <v>1439</v>
      </c>
      <c r="U51" s="7">
        <v>427</v>
      </c>
      <c r="V51" s="7">
        <v>570</v>
      </c>
      <c r="W51" s="160">
        <v>592</v>
      </c>
      <c r="X51" s="7">
        <v>2005</v>
      </c>
      <c r="Y51" s="7">
        <v>606</v>
      </c>
      <c r="Z51" s="7">
        <v>2196</v>
      </c>
      <c r="AA51" s="7">
        <v>607</v>
      </c>
      <c r="AB51" s="7">
        <v>654</v>
      </c>
      <c r="AC51" s="160">
        <v>619</v>
      </c>
      <c r="AD51" s="7">
        <v>2487</v>
      </c>
      <c r="AE51" s="7">
        <v>660</v>
      </c>
      <c r="AF51" s="7">
        <v>2541</v>
      </c>
      <c r="AG51" s="7">
        <v>592</v>
      </c>
      <c r="AH51" s="7">
        <v>894</v>
      </c>
      <c r="AI51" s="160">
        <v>739</v>
      </c>
      <c r="AJ51" s="7">
        <v>2885</v>
      </c>
      <c r="AK51" s="7">
        <v>644</v>
      </c>
      <c r="AL51" s="7">
        <v>2869</v>
      </c>
      <c r="AM51" s="7">
        <v>738</v>
      </c>
      <c r="AN51" s="7">
        <v>934</v>
      </c>
      <c r="AO51" s="160">
        <v>981</v>
      </c>
      <c r="AP51" s="7">
        <v>3297</v>
      </c>
      <c r="AQ51" s="7">
        <v>883</v>
      </c>
      <c r="AR51" s="7">
        <v>3535</v>
      </c>
      <c r="AS51" s="7">
        <v>1009</v>
      </c>
      <c r="AT51" s="7">
        <v>1259</v>
      </c>
      <c r="AU51" s="223">
        <v>1286</v>
      </c>
      <c r="AV51" s="223">
        <v>1402</v>
      </c>
      <c r="AW51" s="7">
        <v>5839</v>
      </c>
      <c r="AX51" s="5">
        <v>4956</v>
      </c>
      <c r="AY51" s="200"/>
      <c r="AZ51" s="331"/>
      <c r="BA51" s="331"/>
      <c r="BB51" s="331"/>
      <c r="BC51" s="331"/>
      <c r="BD51" s="331"/>
      <c r="BE51" s="331"/>
      <c r="BF51" s="331"/>
      <c r="BG51" s="211"/>
    </row>
    <row r="52" spans="1:59" ht="18" customHeight="1">
      <c r="A52" s="4" t="s">
        <v>12</v>
      </c>
      <c r="B52" s="7">
        <v>-194</v>
      </c>
      <c r="C52" s="7">
        <v>-176</v>
      </c>
      <c r="D52" s="7">
        <v>-181</v>
      </c>
      <c r="E52" s="7">
        <v>-168</v>
      </c>
      <c r="F52" s="7">
        <v>-718</v>
      </c>
      <c r="G52" s="7">
        <v>-193</v>
      </c>
      <c r="H52" s="7">
        <v>-718</v>
      </c>
      <c r="I52" s="7">
        <v>-561</v>
      </c>
      <c r="J52" s="7">
        <v>-271</v>
      </c>
      <c r="K52" s="7">
        <v>-299</v>
      </c>
      <c r="L52" s="7">
        <v>-1324</v>
      </c>
      <c r="M52" s="7">
        <v>-303</v>
      </c>
      <c r="N52" s="7">
        <v>-1434</v>
      </c>
      <c r="O52" s="7">
        <v>-305</v>
      </c>
      <c r="P52" s="7">
        <v>-213</v>
      </c>
      <c r="Q52" s="7">
        <v>-231</v>
      </c>
      <c r="R52" s="7">
        <v>-1052</v>
      </c>
      <c r="S52" s="7">
        <v>-291</v>
      </c>
      <c r="T52" s="7">
        <v>-1039</v>
      </c>
      <c r="U52" s="7">
        <v>-223</v>
      </c>
      <c r="V52" s="7">
        <v>-173</v>
      </c>
      <c r="W52" s="7">
        <v>-214</v>
      </c>
      <c r="X52" s="7">
        <v>-901</v>
      </c>
      <c r="Y52" s="7">
        <v>-209</v>
      </c>
      <c r="Z52" s="7">
        <v>-819</v>
      </c>
      <c r="AA52" s="7">
        <v>-254</v>
      </c>
      <c r="AB52" s="7">
        <v>-241</v>
      </c>
      <c r="AC52" s="7">
        <v>-251</v>
      </c>
      <c r="AD52" s="7">
        <v>-956</v>
      </c>
      <c r="AE52" s="7">
        <v>-263</v>
      </c>
      <c r="AF52" s="7">
        <v>-1009</v>
      </c>
      <c r="AG52" s="7">
        <v>-336</v>
      </c>
      <c r="AH52" s="7">
        <v>-236</v>
      </c>
      <c r="AI52" s="7">
        <v>-276</v>
      </c>
      <c r="AJ52" s="7">
        <v>-1100</v>
      </c>
      <c r="AK52" s="7">
        <v>-262</v>
      </c>
      <c r="AL52" s="7">
        <v>-1109</v>
      </c>
      <c r="AM52" s="7">
        <v>-244</v>
      </c>
      <c r="AN52" s="7">
        <v>-197</v>
      </c>
      <c r="AO52" s="7">
        <v>-142</v>
      </c>
      <c r="AP52" s="7">
        <v>-844</v>
      </c>
      <c r="AQ52" s="7">
        <v>-192</v>
      </c>
      <c r="AR52" s="7">
        <v>-775</v>
      </c>
      <c r="AS52" s="7">
        <v>-137</v>
      </c>
      <c r="AT52" s="7">
        <v>-126</v>
      </c>
      <c r="AU52" s="223">
        <v>-88</v>
      </c>
      <c r="AV52" s="223">
        <v>-112</v>
      </c>
      <c r="AW52" s="7">
        <v>-656</v>
      </c>
      <c r="AX52" s="7">
        <v>-464</v>
      </c>
      <c r="AY52" s="200"/>
      <c r="AZ52" s="331"/>
      <c r="BA52" s="331"/>
      <c r="BB52" s="331"/>
      <c r="BC52" s="331"/>
      <c r="BD52" s="331"/>
      <c r="BE52" s="331"/>
      <c r="BF52" s="331"/>
      <c r="BG52" s="211"/>
    </row>
    <row r="53" spans="1:59" ht="17.25" customHeight="1" thickBot="1">
      <c r="A53" s="131" t="s">
        <v>54</v>
      </c>
      <c r="B53" s="182"/>
      <c r="C53" s="182"/>
      <c r="D53" s="182"/>
      <c r="E53" s="182"/>
      <c r="F53" s="182"/>
      <c r="G53" s="183"/>
      <c r="H53" s="182"/>
      <c r="I53" s="183"/>
      <c r="J53" s="183"/>
      <c r="K53" s="183"/>
      <c r="L53" s="183"/>
      <c r="M53" s="183"/>
      <c r="N53" s="182"/>
      <c r="O53" s="183"/>
      <c r="P53" s="183"/>
      <c r="Q53" s="183"/>
      <c r="R53" s="183"/>
      <c r="S53" s="183"/>
      <c r="T53" s="182"/>
      <c r="U53" s="183"/>
      <c r="V53" s="183"/>
      <c r="W53" s="184"/>
      <c r="X53" s="183"/>
      <c r="Y53" s="183"/>
      <c r="Z53" s="182"/>
      <c r="AA53" s="192">
        <v>-1</v>
      </c>
      <c r="AB53" s="192">
        <v>-3</v>
      </c>
      <c r="AC53" s="192">
        <v>-14</v>
      </c>
      <c r="AD53" s="192">
        <v>-18</v>
      </c>
      <c r="AE53" s="192">
        <v>-12</v>
      </c>
      <c r="AF53" s="230">
        <v>-31</v>
      </c>
      <c r="AG53" s="192">
        <v>-63</v>
      </c>
      <c r="AH53" s="192">
        <v>-56</v>
      </c>
      <c r="AI53" s="192">
        <v>-71</v>
      </c>
      <c r="AJ53" s="192">
        <v>-203</v>
      </c>
      <c r="AK53" s="192">
        <v>-51</v>
      </c>
      <c r="AL53" s="230">
        <v>-242</v>
      </c>
      <c r="AM53" s="192">
        <v>-58</v>
      </c>
      <c r="AN53" s="192">
        <v>-32</v>
      </c>
      <c r="AO53" s="192">
        <v>-19</v>
      </c>
      <c r="AP53" s="192">
        <v>-160</v>
      </c>
      <c r="AQ53" s="192">
        <v>-12</v>
      </c>
      <c r="AR53" s="230">
        <v>-120</v>
      </c>
      <c r="AS53" s="192">
        <v>-16</v>
      </c>
      <c r="AT53" s="192">
        <v>4</v>
      </c>
      <c r="AU53" s="230">
        <v>-9</v>
      </c>
      <c r="AV53" s="230">
        <v>-25</v>
      </c>
      <c r="AW53" s="192">
        <v>-58</v>
      </c>
      <c r="AX53" s="192">
        <v>-47</v>
      </c>
      <c r="AY53" s="200"/>
      <c r="AZ53" s="331"/>
      <c r="BA53" s="331"/>
      <c r="BB53" s="331"/>
      <c r="BC53" s="331"/>
      <c r="BD53" s="331"/>
      <c r="BE53" s="331"/>
      <c r="BF53" s="331"/>
      <c r="BG53" s="211"/>
    </row>
    <row r="54" spans="1:59" ht="18" customHeight="1" thickTop="1">
      <c r="A54" s="4" t="s">
        <v>103</v>
      </c>
      <c r="B54" s="133"/>
      <c r="C54" s="133"/>
      <c r="D54" s="133"/>
      <c r="E54" s="133"/>
      <c r="F54" s="133"/>
      <c r="G54" s="133"/>
      <c r="H54" s="133"/>
      <c r="I54" s="133"/>
      <c r="J54" s="133"/>
      <c r="K54" s="133"/>
      <c r="L54" s="133"/>
      <c r="M54" s="7">
        <v>100</v>
      </c>
      <c r="N54" s="133"/>
      <c r="O54" s="7">
        <v>99</v>
      </c>
      <c r="P54" s="7">
        <v>94</v>
      </c>
      <c r="Q54" s="7">
        <v>92</v>
      </c>
      <c r="R54" s="133"/>
      <c r="S54" s="7">
        <v>103</v>
      </c>
      <c r="T54" s="133"/>
      <c r="U54" s="7">
        <v>127</v>
      </c>
      <c r="V54" s="7">
        <v>112</v>
      </c>
      <c r="W54" s="7">
        <v>134</v>
      </c>
      <c r="X54" s="161"/>
      <c r="Y54" s="7">
        <v>125</v>
      </c>
      <c r="Z54" s="161"/>
      <c r="AA54" s="7">
        <v>176</v>
      </c>
      <c r="AB54" s="7">
        <v>94</v>
      </c>
      <c r="AC54" s="7">
        <v>107</v>
      </c>
      <c r="AD54" s="161"/>
      <c r="AE54" s="162">
        <v>133</v>
      </c>
      <c r="AF54" s="161"/>
      <c r="AG54" s="162">
        <v>164</v>
      </c>
      <c r="AH54" s="162">
        <v>139</v>
      </c>
      <c r="AI54" s="163">
        <v>169</v>
      </c>
      <c r="AJ54" s="161"/>
      <c r="AK54" s="162">
        <v>165</v>
      </c>
      <c r="AL54" s="161"/>
      <c r="AM54" s="162">
        <v>232</v>
      </c>
      <c r="AN54" s="162">
        <v>201</v>
      </c>
      <c r="AO54" s="162">
        <v>301</v>
      </c>
      <c r="AP54" s="161"/>
      <c r="AQ54" s="162">
        <v>260</v>
      </c>
      <c r="AR54" s="161"/>
      <c r="AS54" s="7">
        <v>330</v>
      </c>
      <c r="AT54" s="7">
        <v>392</v>
      </c>
      <c r="AU54" s="223">
        <v>458</v>
      </c>
      <c r="AV54" s="223">
        <v>533</v>
      </c>
      <c r="AW54" s="161"/>
      <c r="AX54" s="161"/>
      <c r="AY54" s="200"/>
      <c r="AZ54" s="331"/>
      <c r="BA54" s="331"/>
      <c r="BB54" s="331"/>
      <c r="BC54" s="331"/>
      <c r="BD54" s="331"/>
      <c r="BE54" s="331"/>
      <c r="BF54" s="331"/>
      <c r="BG54" s="211"/>
    </row>
    <row r="55" spans="1:59" ht="18" customHeight="1">
      <c r="A55" s="125" t="s">
        <v>101</v>
      </c>
      <c r="B55" s="133"/>
      <c r="C55" s="133"/>
      <c r="D55" s="133"/>
      <c r="E55" s="133"/>
      <c r="F55" s="133"/>
      <c r="G55" s="7">
        <v>100</v>
      </c>
      <c r="H55" s="133"/>
      <c r="I55" s="7">
        <v>161</v>
      </c>
      <c r="J55" s="7">
        <v>259</v>
      </c>
      <c r="K55" s="7">
        <v>392</v>
      </c>
      <c r="L55" s="133"/>
      <c r="M55" s="7">
        <v>551</v>
      </c>
      <c r="N55" s="133"/>
      <c r="O55" s="7">
        <v>594</v>
      </c>
      <c r="P55" s="7">
        <v>675</v>
      </c>
      <c r="Q55" s="7">
        <v>964</v>
      </c>
      <c r="R55" s="133"/>
      <c r="S55" s="7">
        <v>1134</v>
      </c>
      <c r="T55" s="133"/>
      <c r="U55" s="7">
        <v>1570</v>
      </c>
      <c r="V55" s="7">
        <v>2335</v>
      </c>
      <c r="W55" s="7">
        <v>2732</v>
      </c>
      <c r="X55" s="164"/>
      <c r="Y55" s="7">
        <v>2936</v>
      </c>
      <c r="Z55" s="164"/>
      <c r="AA55" s="7">
        <v>3417</v>
      </c>
      <c r="AB55" s="7">
        <v>3596</v>
      </c>
      <c r="AC55" s="7">
        <v>4378</v>
      </c>
      <c r="AD55" s="164"/>
      <c r="AE55" s="165">
        <v>4537</v>
      </c>
      <c r="AF55" s="164"/>
      <c r="AG55" s="165">
        <v>5623</v>
      </c>
      <c r="AH55" s="165">
        <v>6120</v>
      </c>
      <c r="AI55" s="166">
        <v>6747</v>
      </c>
      <c r="AJ55" s="164"/>
      <c r="AK55" s="165">
        <v>8033</v>
      </c>
      <c r="AL55" s="164"/>
      <c r="AM55" s="165">
        <v>9018</v>
      </c>
      <c r="AN55" s="165">
        <v>9449</v>
      </c>
      <c r="AO55" s="165">
        <v>10047</v>
      </c>
      <c r="AP55" s="164"/>
      <c r="AQ55" s="171">
        <v>9953</v>
      </c>
      <c r="AR55" s="164"/>
      <c r="AS55" s="7">
        <v>10682</v>
      </c>
      <c r="AT55" s="7">
        <v>11845</v>
      </c>
      <c r="AU55" s="223">
        <v>12713</v>
      </c>
      <c r="AV55" s="223">
        <v>13702.956830277941</v>
      </c>
      <c r="AW55" s="164"/>
      <c r="AX55" s="164"/>
      <c r="AY55" s="200"/>
      <c r="AZ55" s="331"/>
      <c r="BA55" s="331"/>
      <c r="BB55" s="331"/>
      <c r="BC55" s="331"/>
      <c r="BD55" s="331"/>
      <c r="BE55" s="331"/>
      <c r="BF55" s="331"/>
      <c r="BG55" s="211"/>
    </row>
    <row r="56" spans="1:59" ht="18" customHeight="1">
      <c r="A56" s="170" t="s">
        <v>104</v>
      </c>
      <c r="B56" s="185"/>
      <c r="C56" s="185"/>
      <c r="D56" s="185"/>
      <c r="E56" s="185"/>
      <c r="F56" s="185"/>
      <c r="G56" s="185"/>
      <c r="H56" s="185"/>
      <c r="I56" s="185"/>
      <c r="J56" s="185"/>
      <c r="K56" s="185"/>
      <c r="L56" s="185"/>
      <c r="M56" s="185"/>
      <c r="N56" s="185"/>
      <c r="O56" s="185"/>
      <c r="P56" s="185"/>
      <c r="Q56" s="185"/>
      <c r="R56" s="185"/>
      <c r="S56" s="186">
        <v>6</v>
      </c>
      <c r="T56" s="185"/>
      <c r="U56" s="186">
        <v>14</v>
      </c>
      <c r="V56" s="186">
        <v>26</v>
      </c>
      <c r="W56" s="187">
        <v>26</v>
      </c>
      <c r="X56" s="188">
        <v>72</v>
      </c>
      <c r="Y56" s="186">
        <v>17</v>
      </c>
      <c r="Z56" s="188">
        <v>84</v>
      </c>
      <c r="AA56" s="189">
        <v>39</v>
      </c>
      <c r="AB56" s="186">
        <v>29</v>
      </c>
      <c r="AC56" s="187">
        <v>36</v>
      </c>
      <c r="AD56" s="188">
        <v>121</v>
      </c>
      <c r="AE56" s="188">
        <v>50</v>
      </c>
      <c r="AF56" s="188">
        <v>153</v>
      </c>
      <c r="AG56" s="188">
        <v>76</v>
      </c>
      <c r="AH56" s="188">
        <v>50</v>
      </c>
      <c r="AI56" s="190">
        <v>80</v>
      </c>
      <c r="AJ56" s="188">
        <v>256</v>
      </c>
      <c r="AK56" s="188">
        <v>55</v>
      </c>
      <c r="AL56" s="188">
        <v>259</v>
      </c>
      <c r="AM56" s="188">
        <v>106</v>
      </c>
      <c r="AN56" s="191">
        <v>92</v>
      </c>
      <c r="AO56" s="191">
        <v>178</v>
      </c>
      <c r="AP56" s="188">
        <v>431</v>
      </c>
      <c r="AQ56" s="188">
        <v>186</v>
      </c>
      <c r="AR56" s="188">
        <v>563</v>
      </c>
      <c r="AS56" s="188">
        <v>267</v>
      </c>
      <c r="AT56" s="188">
        <v>325</v>
      </c>
      <c r="AU56" s="231">
        <v>441</v>
      </c>
      <c r="AV56" s="231">
        <v>425</v>
      </c>
      <c r="AW56" s="175">
        <v>1645</v>
      </c>
      <c r="AX56" s="273">
        <v>1459</v>
      </c>
      <c r="AY56" s="200"/>
      <c r="AZ56" s="331"/>
      <c r="BA56" s="331"/>
      <c r="BB56" s="331"/>
      <c r="BC56" s="331"/>
      <c r="BD56" s="331"/>
      <c r="BE56" s="331"/>
      <c r="BF56" s="331"/>
      <c r="BG56" s="211"/>
    </row>
    <row r="57" spans="1:59">
      <c r="AZ57" s="211"/>
      <c r="BA57" s="211"/>
      <c r="BB57" s="211"/>
      <c r="BC57" s="211"/>
      <c r="BD57" s="211"/>
      <c r="BE57" s="211"/>
      <c r="BF57" s="211"/>
      <c r="BG57" s="211"/>
    </row>
    <row r="58" spans="1:59" ht="16.75" customHeight="1">
      <c r="AZ58" s="211"/>
      <c r="BA58" s="211"/>
      <c r="BB58" s="211"/>
      <c r="BC58" s="211"/>
      <c r="BD58" s="211"/>
      <c r="BE58" s="211"/>
      <c r="BF58" s="211"/>
      <c r="BG58" s="211"/>
    </row>
    <row r="59" spans="1:59">
      <c r="AZ59" s="211"/>
      <c r="BA59" s="211"/>
      <c r="BB59" s="211"/>
      <c r="BC59" s="211"/>
      <c r="BD59" s="211"/>
      <c r="BE59" s="211"/>
      <c r="BF59" s="211"/>
      <c r="BG59" s="211"/>
    </row>
  </sheetData>
  <mergeCells count="29">
    <mergeCell ref="A49:A50"/>
    <mergeCell ref="A34:A35"/>
    <mergeCell ref="AZ49:BF56"/>
    <mergeCell ref="B49:F49"/>
    <mergeCell ref="G49:L49"/>
    <mergeCell ref="M49:R49"/>
    <mergeCell ref="S49:X49"/>
    <mergeCell ref="Y49:AD49"/>
    <mergeCell ref="AE49:AJ49"/>
    <mergeCell ref="AK49:AP49"/>
    <mergeCell ref="AQ49:AX49"/>
    <mergeCell ref="B34:F34"/>
    <mergeCell ref="G34:L34"/>
    <mergeCell ref="M34:R34"/>
    <mergeCell ref="S34:X34"/>
    <mergeCell ref="Y34:AD34"/>
    <mergeCell ref="B2:F2"/>
    <mergeCell ref="G2:L2"/>
    <mergeCell ref="M2:R2"/>
    <mergeCell ref="S2:X2"/>
    <mergeCell ref="Y2:AD2"/>
    <mergeCell ref="AQ2:AX2"/>
    <mergeCell ref="AQ34:AX34"/>
    <mergeCell ref="AZ36:BF39"/>
    <mergeCell ref="AE2:AJ2"/>
    <mergeCell ref="AK2:AP2"/>
    <mergeCell ref="AE34:AJ34"/>
    <mergeCell ref="AK34:AP34"/>
    <mergeCell ref="AZ4:BG15"/>
  </mergeCells>
  <phoneticPr fontId="19"/>
  <printOptions horizontalCentered="1" gridLinesSet="0"/>
  <pageMargins left="0.39370078740157483" right="0.39370078740157483" top="0.70866141732283472" bottom="0.39370078740157483" header="0.27559055118110237" footer="0.11811023622047245"/>
  <pageSetup paperSize="9" scale="76"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537F0F-DCF8-42D8-8273-81F8B446880C}">
  <sheetPr>
    <pageSetUpPr fitToPage="1"/>
  </sheetPr>
  <dimension ref="A1:L59"/>
  <sheetViews>
    <sheetView zoomScaleNormal="100" workbookViewId="0">
      <pane xSplit="1" ySplit="2" topLeftCell="B3" activePane="bottomRight" state="frozen"/>
      <selection pane="topRight" activeCell="B1" sqref="B1"/>
      <selection pane="bottomLeft" activeCell="A4" sqref="A4"/>
      <selection pane="bottomRight"/>
    </sheetView>
  </sheetViews>
  <sheetFormatPr defaultColWidth="8.83203125" defaultRowHeight="16.5"/>
  <cols>
    <col min="1" max="1" width="37.6640625" style="2" customWidth="1"/>
    <col min="2" max="3" width="10.6640625" style="2" customWidth="1"/>
    <col min="4" max="4" width="8.83203125" style="2"/>
    <col min="5" max="7" width="10.1640625" style="2" customWidth="1"/>
    <col min="8" max="8" width="11.1640625" style="2" customWidth="1"/>
    <col min="9" max="10" width="10.6640625" style="2" customWidth="1"/>
    <col min="11" max="16384" width="8.83203125" style="2"/>
  </cols>
  <sheetData>
    <row r="1" spans="1:12" ht="26.25" customHeight="1">
      <c r="A1" s="1" t="s">
        <v>26</v>
      </c>
    </row>
    <row r="2" spans="1:12" ht="17.25" customHeight="1">
      <c r="A2" s="3" t="s">
        <v>2</v>
      </c>
      <c r="B2" s="281" t="s">
        <v>111</v>
      </c>
      <c r="C2" s="282" t="s">
        <v>109</v>
      </c>
    </row>
    <row r="3" spans="1:12" ht="18" customHeight="1">
      <c r="A3" s="4" t="s">
        <v>8</v>
      </c>
      <c r="B3" s="264">
        <v>27589</v>
      </c>
      <c r="C3" s="264">
        <v>34267</v>
      </c>
      <c r="D3" s="200"/>
      <c r="E3" s="325" t="s">
        <v>153</v>
      </c>
      <c r="F3" s="325"/>
      <c r="G3" s="325"/>
      <c r="H3" s="325"/>
      <c r="I3" s="325"/>
      <c r="J3" s="325"/>
      <c r="K3" s="325"/>
      <c r="L3" s="325"/>
    </row>
    <row r="4" spans="1:12" ht="18" customHeight="1">
      <c r="A4" s="4" t="s">
        <v>9</v>
      </c>
      <c r="B4" s="14">
        <v>22565</v>
      </c>
      <c r="C4" s="14">
        <v>27467</v>
      </c>
      <c r="D4" s="200"/>
      <c r="E4" s="325"/>
      <c r="F4" s="325"/>
      <c r="G4" s="325"/>
      <c r="H4" s="325"/>
      <c r="I4" s="325"/>
      <c r="J4" s="325"/>
      <c r="K4" s="325"/>
      <c r="L4" s="325"/>
    </row>
    <row r="5" spans="1:12" ht="17.25" customHeight="1">
      <c r="A5" s="9" t="s">
        <v>10</v>
      </c>
      <c r="B5" s="10">
        <v>0.81799999999999995</v>
      </c>
      <c r="C5" s="10">
        <v>0.80200000000000005</v>
      </c>
      <c r="D5" s="201"/>
      <c r="E5" s="325"/>
      <c r="F5" s="325"/>
      <c r="G5" s="325"/>
      <c r="H5" s="325"/>
      <c r="I5" s="325"/>
      <c r="J5" s="325"/>
      <c r="K5" s="325"/>
      <c r="L5" s="325"/>
    </row>
    <row r="6" spans="1:12" ht="18" customHeight="1">
      <c r="A6" s="4" t="s">
        <v>11</v>
      </c>
      <c r="B6" s="14">
        <v>16177</v>
      </c>
      <c r="C6" s="14">
        <v>22500</v>
      </c>
      <c r="D6" s="200"/>
      <c r="E6" s="325"/>
      <c r="F6" s="325"/>
      <c r="G6" s="325"/>
      <c r="H6" s="325"/>
      <c r="I6" s="325"/>
      <c r="J6" s="325"/>
      <c r="K6" s="325"/>
      <c r="L6" s="325"/>
    </row>
    <row r="7" spans="1:12" ht="17.25" customHeight="1">
      <c r="A7" s="9" t="s">
        <v>10</v>
      </c>
      <c r="B7" s="10">
        <v>0.58599999999999997</v>
      </c>
      <c r="C7" s="10">
        <v>0.65700000000000003</v>
      </c>
      <c r="D7" s="201"/>
      <c r="E7" s="325"/>
      <c r="F7" s="325"/>
      <c r="G7" s="325"/>
      <c r="H7" s="325"/>
      <c r="I7" s="325"/>
      <c r="J7" s="325"/>
      <c r="K7" s="325"/>
      <c r="L7" s="325"/>
    </row>
    <row r="8" spans="1:12" ht="18" customHeight="1">
      <c r="A8" s="4" t="s">
        <v>12</v>
      </c>
      <c r="B8" s="14">
        <v>6565</v>
      </c>
      <c r="C8" s="14">
        <v>5091</v>
      </c>
      <c r="D8" s="200"/>
      <c r="E8" s="325"/>
      <c r="F8" s="325"/>
      <c r="G8" s="325"/>
      <c r="H8" s="325"/>
      <c r="I8" s="325"/>
      <c r="J8" s="325"/>
      <c r="K8" s="325"/>
      <c r="L8" s="325"/>
    </row>
    <row r="9" spans="1:12" ht="17.25" customHeight="1">
      <c r="A9" s="9" t="s">
        <v>10</v>
      </c>
      <c r="B9" s="10">
        <v>0.23799999999999999</v>
      </c>
      <c r="C9" s="10">
        <v>0.14899999999999999</v>
      </c>
      <c r="D9" s="201"/>
      <c r="E9" s="325"/>
      <c r="F9" s="325"/>
      <c r="G9" s="325"/>
      <c r="H9" s="325"/>
      <c r="I9" s="325"/>
      <c r="J9" s="325"/>
      <c r="K9" s="325"/>
      <c r="L9" s="325"/>
    </row>
    <row r="10" spans="1:12" ht="17.25" customHeight="1">
      <c r="A10" s="16" t="s">
        <v>13</v>
      </c>
      <c r="B10" s="14">
        <v>6166</v>
      </c>
      <c r="C10" s="14">
        <v>4949</v>
      </c>
      <c r="D10" s="200"/>
      <c r="E10" s="325"/>
      <c r="F10" s="325"/>
      <c r="G10" s="325"/>
      <c r="H10" s="325"/>
      <c r="I10" s="325"/>
      <c r="J10" s="325"/>
      <c r="K10" s="325"/>
      <c r="L10" s="325"/>
    </row>
    <row r="11" spans="1:12" ht="17.25" customHeight="1">
      <c r="A11" s="9" t="s">
        <v>10</v>
      </c>
      <c r="B11" s="10">
        <v>0.223</v>
      </c>
      <c r="C11" s="10">
        <v>0.14399999999999999</v>
      </c>
      <c r="D11" s="201"/>
      <c r="E11" s="325"/>
      <c r="F11" s="325"/>
      <c r="G11" s="325"/>
      <c r="H11" s="325"/>
      <c r="I11" s="325"/>
      <c r="J11" s="325"/>
      <c r="K11" s="325"/>
      <c r="L11" s="325"/>
    </row>
    <row r="12" spans="1:12" ht="18" customHeight="1">
      <c r="A12" s="4" t="s">
        <v>15</v>
      </c>
      <c r="B12" s="14">
        <v>5734</v>
      </c>
      <c r="C12" s="14">
        <v>4319</v>
      </c>
      <c r="D12" s="200"/>
      <c r="E12" s="325"/>
      <c r="F12" s="325"/>
      <c r="G12" s="325"/>
      <c r="H12" s="325"/>
      <c r="I12" s="325"/>
      <c r="J12" s="325"/>
      <c r="K12" s="325"/>
      <c r="L12" s="325"/>
    </row>
    <row r="13" spans="1:12" ht="17.25" customHeight="1">
      <c r="A13" s="22" t="s">
        <v>10</v>
      </c>
      <c r="B13" s="23">
        <v>0.20799999999999999</v>
      </c>
      <c r="C13" s="23">
        <v>0.126</v>
      </c>
      <c r="D13" s="201"/>
      <c r="E13" s="325"/>
      <c r="F13" s="325"/>
      <c r="G13" s="325"/>
      <c r="H13" s="325"/>
      <c r="I13" s="325"/>
      <c r="J13" s="325"/>
      <c r="K13" s="325"/>
      <c r="L13" s="325"/>
    </row>
    <row r="14" spans="1:12" ht="17.25" customHeight="1" thickBot="1">
      <c r="A14" s="25" t="s">
        <v>16</v>
      </c>
      <c r="B14" s="26">
        <v>130205</v>
      </c>
      <c r="C14" s="218">
        <v>169719</v>
      </c>
      <c r="D14" s="200"/>
      <c r="E14" s="325"/>
      <c r="F14" s="325"/>
      <c r="G14" s="325"/>
      <c r="H14" s="325"/>
      <c r="I14" s="325"/>
      <c r="J14" s="325"/>
      <c r="K14" s="325"/>
      <c r="L14" s="325"/>
    </row>
    <row r="15" spans="1:12" ht="18" customHeight="1" thickTop="1">
      <c r="A15" s="115" t="s">
        <v>45</v>
      </c>
      <c r="B15" s="17">
        <v>88731</v>
      </c>
      <c r="C15" s="214">
        <v>93606</v>
      </c>
      <c r="D15" s="200"/>
      <c r="E15" s="325"/>
      <c r="F15" s="325"/>
      <c r="G15" s="325"/>
      <c r="H15" s="325"/>
      <c r="I15" s="325"/>
      <c r="J15" s="325"/>
      <c r="K15" s="325"/>
      <c r="L15" s="325"/>
    </row>
    <row r="16" spans="1:12" ht="18" customHeight="1">
      <c r="A16" s="204" t="s">
        <v>105</v>
      </c>
      <c r="B16" s="17">
        <v>62705</v>
      </c>
      <c r="C16" s="214">
        <v>65594</v>
      </c>
      <c r="D16" s="200"/>
      <c r="E16" s="325"/>
      <c r="F16" s="325"/>
      <c r="G16" s="325"/>
      <c r="H16" s="325"/>
      <c r="I16" s="325"/>
      <c r="J16" s="325"/>
      <c r="K16" s="325"/>
      <c r="L16" s="325"/>
    </row>
    <row r="17" spans="1:12" ht="18" customHeight="1" thickBot="1">
      <c r="A17" s="206" t="s">
        <v>106</v>
      </c>
      <c r="B17" s="139">
        <v>0.70699999999999996</v>
      </c>
      <c r="C17" s="219">
        <v>0.70099999999999996</v>
      </c>
      <c r="D17" s="200"/>
      <c r="E17" s="325"/>
      <c r="F17" s="325"/>
      <c r="G17" s="325"/>
      <c r="H17" s="325"/>
      <c r="I17" s="325"/>
      <c r="J17" s="325"/>
      <c r="K17" s="325"/>
      <c r="L17" s="325"/>
    </row>
    <row r="18" spans="1:12" ht="18" customHeight="1" thickTop="1">
      <c r="A18" s="35" t="s">
        <v>19</v>
      </c>
      <c r="B18" s="14">
        <v>3650</v>
      </c>
      <c r="C18" s="274">
        <v>3785</v>
      </c>
      <c r="D18" s="200"/>
      <c r="E18" s="210"/>
      <c r="F18" s="210"/>
      <c r="G18" s="210"/>
      <c r="H18" s="210"/>
      <c r="I18" s="210"/>
      <c r="J18" s="210"/>
      <c r="K18" s="210"/>
      <c r="L18" s="210"/>
    </row>
    <row r="19" spans="1:12" ht="18" customHeight="1">
      <c r="A19" s="37" t="s">
        <v>20</v>
      </c>
      <c r="B19" s="38">
        <v>-30553</v>
      </c>
      <c r="C19" s="275">
        <v>-2020</v>
      </c>
      <c r="D19" s="200"/>
      <c r="E19" s="202"/>
    </row>
    <row r="20" spans="1:12" ht="18" customHeight="1">
      <c r="A20" s="37" t="s">
        <v>21</v>
      </c>
      <c r="B20" s="14">
        <v>31229</v>
      </c>
      <c r="C20" s="274">
        <v>-1835</v>
      </c>
      <c r="D20" s="200"/>
      <c r="E20" s="205"/>
    </row>
    <row r="21" spans="1:12" ht="18" customHeight="1" thickBot="1">
      <c r="A21" s="40" t="s">
        <v>22</v>
      </c>
      <c r="B21" s="41">
        <v>21340</v>
      </c>
      <c r="C21" s="41">
        <v>20873</v>
      </c>
      <c r="D21" s="200"/>
      <c r="E21" s="202"/>
    </row>
    <row r="22" spans="1:12" ht="18" customHeight="1" thickTop="1">
      <c r="A22" s="35" t="s">
        <v>31</v>
      </c>
      <c r="B22" s="44">
        <v>18428</v>
      </c>
      <c r="C22" s="254">
        <v>18428</v>
      </c>
      <c r="E22" s="201"/>
    </row>
    <row r="23" spans="1:12" ht="18" customHeight="1">
      <c r="A23" s="4" t="s">
        <v>23</v>
      </c>
      <c r="B23" s="36">
        <v>211079654</v>
      </c>
      <c r="C23" s="255">
        <v>211079654</v>
      </c>
    </row>
    <row r="24" spans="1:12" ht="18" customHeight="1">
      <c r="A24" s="30" t="s">
        <v>27</v>
      </c>
      <c r="B24" s="106">
        <v>0.14099999999999999</v>
      </c>
      <c r="C24" s="106">
        <v>6.7000000000000004E-2</v>
      </c>
    </row>
    <row r="25" spans="1:12" ht="18" customHeight="1">
      <c r="A25" s="138" t="s">
        <v>61</v>
      </c>
      <c r="B25" s="108">
        <v>30.54</v>
      </c>
      <c r="C25" s="252">
        <v>20.74</v>
      </c>
    </row>
    <row r="26" spans="1:12" ht="18" customHeight="1">
      <c r="A26" s="4" t="s">
        <v>62</v>
      </c>
      <c r="B26" s="110">
        <v>299.54000000000002</v>
      </c>
      <c r="C26" s="110">
        <v>316.7</v>
      </c>
    </row>
    <row r="27" spans="1:12" ht="18" customHeight="1">
      <c r="A27" s="4" t="s">
        <v>60</v>
      </c>
      <c r="B27" s="112">
        <v>4.5999999999999996</v>
      </c>
      <c r="C27" s="111"/>
    </row>
    <row r="28" spans="1:12" ht="18" customHeight="1">
      <c r="A28" s="125" t="s">
        <v>47</v>
      </c>
      <c r="B28" s="134">
        <v>0.151</v>
      </c>
      <c r="C28" s="124"/>
    </row>
    <row r="29" spans="1:12" ht="18" customHeight="1">
      <c r="A29" s="65" t="s">
        <v>25</v>
      </c>
      <c r="B29" s="114">
        <v>1549</v>
      </c>
      <c r="C29" s="114">
        <v>1675</v>
      </c>
    </row>
    <row r="30" spans="1:12">
      <c r="A30" s="69"/>
    </row>
    <row r="31" spans="1:12" ht="16.5" customHeight="1">
      <c r="A31" s="69"/>
    </row>
    <row r="32" spans="1:12" ht="16.5" customHeight="1">
      <c r="A32" s="127" t="s">
        <v>55</v>
      </c>
      <c r="B32" s="130"/>
      <c r="C32" s="130"/>
      <c r="E32" s="209"/>
      <c r="F32" s="209"/>
      <c r="G32" s="209"/>
      <c r="H32" s="209"/>
      <c r="I32" s="209"/>
      <c r="J32" s="209"/>
      <c r="K32" s="209"/>
      <c r="L32" s="210"/>
    </row>
    <row r="33" spans="1:12">
      <c r="A33" s="258" t="s">
        <v>2</v>
      </c>
      <c r="B33" s="256" t="s">
        <v>111</v>
      </c>
      <c r="C33" s="257" t="s">
        <v>109</v>
      </c>
      <c r="E33" s="209"/>
      <c r="F33" s="209"/>
      <c r="G33" s="209"/>
      <c r="H33" s="209"/>
      <c r="I33" s="209"/>
      <c r="J33" s="209"/>
      <c r="K33" s="209"/>
      <c r="L33" s="210"/>
    </row>
    <row r="34" spans="1:12" ht="16.5" customHeight="1">
      <c r="A34" s="125" t="s">
        <v>48</v>
      </c>
      <c r="B34" s="267">
        <v>129021</v>
      </c>
      <c r="C34" s="260">
        <v>168076</v>
      </c>
      <c r="E34" s="321" t="s">
        <v>158</v>
      </c>
      <c r="F34" s="321"/>
      <c r="G34" s="321"/>
      <c r="H34" s="321"/>
      <c r="I34" s="321"/>
      <c r="J34" s="321"/>
      <c r="K34" s="321"/>
      <c r="L34" s="321"/>
    </row>
    <row r="35" spans="1:12">
      <c r="A35" s="125" t="s">
        <v>49</v>
      </c>
      <c r="B35" s="268">
        <v>25862</v>
      </c>
      <c r="C35" s="261">
        <v>32112</v>
      </c>
      <c r="E35" s="321"/>
      <c r="F35" s="321"/>
      <c r="G35" s="321"/>
      <c r="H35" s="321"/>
      <c r="I35" s="321"/>
      <c r="J35" s="321"/>
      <c r="K35" s="321"/>
      <c r="L35" s="321"/>
    </row>
    <row r="36" spans="1:12" ht="15.5" customHeight="1">
      <c r="A36" s="125" t="s">
        <v>52</v>
      </c>
      <c r="B36" s="165">
        <v>24458</v>
      </c>
      <c r="C36" s="276">
        <v>30921</v>
      </c>
      <c r="E36" s="321"/>
      <c r="F36" s="321"/>
      <c r="G36" s="321"/>
      <c r="H36" s="321"/>
      <c r="I36" s="321"/>
      <c r="J36" s="321"/>
      <c r="K36" s="321"/>
      <c r="L36" s="321"/>
    </row>
    <row r="37" spans="1:12">
      <c r="A37" s="125" t="s">
        <v>53</v>
      </c>
      <c r="B37" s="174">
        <v>1404</v>
      </c>
      <c r="C37" s="277">
        <v>1190</v>
      </c>
      <c r="E37" s="209"/>
      <c r="F37" s="209"/>
      <c r="G37" s="209"/>
      <c r="H37" s="209"/>
      <c r="I37" s="209"/>
      <c r="J37" s="209"/>
      <c r="K37" s="209"/>
      <c r="L37" s="210"/>
    </row>
    <row r="38" spans="1:12">
      <c r="A38" s="126" t="s">
        <v>99</v>
      </c>
      <c r="B38" s="10">
        <v>5.3999999999999999E-2</v>
      </c>
      <c r="C38" s="278">
        <v>3.6999999999999998E-2</v>
      </c>
      <c r="E38" s="210"/>
      <c r="F38" s="210"/>
      <c r="G38" s="210"/>
      <c r="H38" s="210"/>
      <c r="I38" s="210"/>
      <c r="J38" s="210"/>
      <c r="K38" s="210"/>
      <c r="L38" s="210"/>
    </row>
    <row r="39" spans="1:12">
      <c r="A39" s="125" t="s">
        <v>50</v>
      </c>
      <c r="B39" s="215">
        <v>0.2</v>
      </c>
      <c r="C39" s="215">
        <v>0.191</v>
      </c>
      <c r="E39" s="210"/>
      <c r="F39" s="210"/>
      <c r="G39" s="210"/>
      <c r="H39" s="210"/>
      <c r="I39" s="210"/>
      <c r="J39" s="210"/>
      <c r="K39" s="210"/>
      <c r="L39" s="210"/>
    </row>
    <row r="40" spans="1:12">
      <c r="A40" s="4" t="s">
        <v>12</v>
      </c>
      <c r="B40" s="269">
        <v>9211</v>
      </c>
      <c r="C40" s="262">
        <v>8527</v>
      </c>
      <c r="E40" s="210"/>
      <c r="F40" s="210"/>
      <c r="G40" s="210"/>
      <c r="H40" s="210"/>
      <c r="I40" s="210"/>
      <c r="J40" s="210"/>
      <c r="K40" s="210"/>
      <c r="L40" s="210"/>
    </row>
    <row r="41" spans="1:12">
      <c r="A41" s="126" t="s">
        <v>57</v>
      </c>
      <c r="B41" s="215">
        <v>0.35599999999999998</v>
      </c>
      <c r="C41" s="215">
        <v>0.26600000000000001</v>
      </c>
      <c r="E41" s="210"/>
      <c r="F41" s="210"/>
      <c r="G41" s="210"/>
      <c r="H41" s="210"/>
      <c r="I41" s="210"/>
      <c r="J41" s="210"/>
      <c r="K41" s="210"/>
      <c r="L41" s="210"/>
    </row>
    <row r="42" spans="1:12">
      <c r="A42" s="125" t="s">
        <v>51</v>
      </c>
      <c r="B42" s="270">
        <v>134</v>
      </c>
      <c r="C42" s="263">
        <v>192</v>
      </c>
      <c r="E42" s="210"/>
      <c r="F42" s="210"/>
      <c r="G42" s="210"/>
      <c r="H42" s="210"/>
      <c r="I42" s="210"/>
      <c r="J42" s="210"/>
      <c r="K42" s="210"/>
      <c r="L42" s="210"/>
    </row>
    <row r="43" spans="1:12" ht="17" thickBot="1">
      <c r="A43" s="132" t="s">
        <v>58</v>
      </c>
      <c r="B43" s="271">
        <v>0.21388456115798832</v>
      </c>
      <c r="C43" s="229">
        <v>0.251</v>
      </c>
      <c r="E43" s="210"/>
      <c r="F43" s="210"/>
      <c r="G43" s="210"/>
      <c r="H43" s="210"/>
      <c r="I43" s="210"/>
      <c r="J43" s="210"/>
      <c r="K43" s="210"/>
      <c r="L43" s="210"/>
    </row>
    <row r="44" spans="1:12" ht="17" thickTop="1">
      <c r="E44" s="209"/>
      <c r="F44" s="209"/>
      <c r="G44" s="209"/>
      <c r="H44" s="209"/>
      <c r="I44" s="209"/>
      <c r="J44" s="209"/>
      <c r="K44" s="209"/>
      <c r="L44" s="209"/>
    </row>
    <row r="45" spans="1:12">
      <c r="E45" s="209"/>
      <c r="F45" s="209"/>
      <c r="G45" s="209"/>
      <c r="H45" s="209"/>
      <c r="I45" s="209"/>
      <c r="J45" s="209"/>
      <c r="K45" s="209"/>
      <c r="L45" s="209"/>
    </row>
    <row r="46" spans="1:12" ht="15.5" customHeight="1">
      <c r="A46" s="128" t="s">
        <v>56</v>
      </c>
      <c r="B46" s="129"/>
      <c r="C46" s="129"/>
      <c r="E46" s="298"/>
      <c r="F46" s="298"/>
      <c r="G46" s="298"/>
      <c r="H46" s="298"/>
      <c r="I46" s="298"/>
      <c r="J46" s="298"/>
      <c r="K46" s="298"/>
      <c r="L46" s="298"/>
    </row>
    <row r="47" spans="1:12">
      <c r="A47" s="258" t="s">
        <v>2</v>
      </c>
      <c r="B47" s="256" t="s">
        <v>111</v>
      </c>
      <c r="C47" s="257" t="s">
        <v>109</v>
      </c>
      <c r="E47" s="298"/>
      <c r="F47" s="298"/>
      <c r="G47" s="298"/>
      <c r="H47" s="298"/>
      <c r="I47" s="298"/>
      <c r="J47" s="298"/>
      <c r="K47" s="298"/>
      <c r="L47" s="298"/>
    </row>
    <row r="48" spans="1:12" ht="16.5" customHeight="1">
      <c r="A48" s="125" t="s">
        <v>49</v>
      </c>
      <c r="B48" s="267">
        <v>1799</v>
      </c>
      <c r="C48" s="260">
        <v>2386</v>
      </c>
      <c r="E48" s="332" t="s">
        <v>157</v>
      </c>
      <c r="F48" s="332"/>
      <c r="G48" s="332"/>
      <c r="H48" s="332"/>
      <c r="I48" s="332"/>
      <c r="J48" s="332"/>
      <c r="K48" s="332"/>
      <c r="L48" s="332"/>
    </row>
    <row r="49" spans="1:12" ht="16.5" customHeight="1">
      <c r="A49" s="4" t="s">
        <v>12</v>
      </c>
      <c r="B49" s="268">
        <v>-135</v>
      </c>
      <c r="C49" s="261">
        <v>9</v>
      </c>
      <c r="E49" s="332"/>
      <c r="F49" s="332"/>
      <c r="G49" s="332"/>
      <c r="H49" s="332"/>
      <c r="I49" s="332"/>
      <c r="J49" s="332"/>
      <c r="K49" s="332"/>
      <c r="L49" s="332"/>
    </row>
    <row r="50" spans="1:12" ht="17" thickBot="1">
      <c r="A50" s="131" t="s">
        <v>54</v>
      </c>
      <c r="B50" s="288">
        <v>-160</v>
      </c>
      <c r="C50" s="288">
        <v>-58</v>
      </c>
      <c r="E50" s="332"/>
      <c r="F50" s="332"/>
      <c r="G50" s="332"/>
      <c r="H50" s="332"/>
      <c r="I50" s="332"/>
      <c r="J50" s="332"/>
      <c r="K50" s="332"/>
      <c r="L50" s="332"/>
    </row>
    <row r="51" spans="1:12" ht="17" thickTop="1">
      <c r="E51" s="332"/>
      <c r="F51" s="332"/>
      <c r="G51" s="332"/>
      <c r="H51" s="332"/>
      <c r="I51" s="332"/>
      <c r="J51" s="332"/>
      <c r="K51" s="332"/>
      <c r="L51" s="332"/>
    </row>
    <row r="52" spans="1:12">
      <c r="E52" s="332"/>
      <c r="F52" s="332"/>
      <c r="G52" s="332"/>
      <c r="H52" s="332"/>
      <c r="I52" s="332"/>
      <c r="J52" s="332"/>
      <c r="K52" s="332"/>
      <c r="L52" s="332"/>
    </row>
    <row r="53" spans="1:12">
      <c r="E53" s="298"/>
      <c r="F53" s="298"/>
      <c r="G53" s="298"/>
      <c r="H53" s="298"/>
      <c r="I53" s="298"/>
      <c r="J53" s="298"/>
      <c r="K53" s="298"/>
      <c r="L53" s="298"/>
    </row>
    <row r="54" spans="1:12">
      <c r="E54" s="298"/>
      <c r="F54" s="298"/>
      <c r="G54" s="298"/>
      <c r="H54" s="298"/>
      <c r="I54" s="298"/>
      <c r="J54" s="298"/>
      <c r="K54" s="298"/>
      <c r="L54" s="298"/>
    </row>
    <row r="55" spans="1:12">
      <c r="E55" s="298"/>
      <c r="F55" s="298"/>
      <c r="G55" s="298"/>
      <c r="H55" s="298"/>
      <c r="I55" s="298"/>
      <c r="J55" s="298"/>
      <c r="K55" s="298"/>
      <c r="L55" s="298"/>
    </row>
    <row r="56" spans="1:12">
      <c r="E56" s="298"/>
      <c r="F56" s="298"/>
      <c r="G56" s="298"/>
      <c r="H56" s="298"/>
      <c r="I56" s="298"/>
      <c r="J56" s="298"/>
      <c r="K56" s="298"/>
      <c r="L56" s="298"/>
    </row>
    <row r="57" spans="1:12">
      <c r="E57" s="298"/>
      <c r="F57" s="298"/>
      <c r="G57" s="298"/>
      <c r="H57" s="298"/>
      <c r="I57" s="298"/>
      <c r="J57" s="298"/>
      <c r="K57" s="298"/>
      <c r="L57" s="298"/>
    </row>
    <row r="58" spans="1:12">
      <c r="E58" s="211"/>
      <c r="F58" s="211"/>
      <c r="G58" s="211"/>
      <c r="H58" s="211"/>
      <c r="I58" s="211"/>
      <c r="J58" s="211"/>
      <c r="K58" s="211"/>
      <c r="L58" s="211"/>
    </row>
    <row r="59" spans="1:12">
      <c r="E59" s="211"/>
      <c r="F59" s="211"/>
      <c r="G59" s="211"/>
      <c r="H59" s="211"/>
      <c r="I59" s="211"/>
      <c r="J59" s="211"/>
      <c r="K59" s="211"/>
      <c r="L59" s="211"/>
    </row>
  </sheetData>
  <mergeCells count="3">
    <mergeCell ref="E3:L17"/>
    <mergeCell ref="E34:L36"/>
    <mergeCell ref="E48:L52"/>
  </mergeCells>
  <phoneticPr fontId="19"/>
  <printOptions horizontalCentered="1" gridLinesSet="0"/>
  <pageMargins left="0.39370078740157483" right="0.39370078740157483" top="0.70866141732283472" bottom="0.39370078740157483" header="0.27559055118110237" footer="0.11811023622047245"/>
  <pageSetup paperSize="9" scale="76"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1492E8-9ACB-4485-A43F-B3893AC01619}">
  <sheetPr>
    <pageSetUpPr fitToPage="1"/>
  </sheetPr>
  <dimension ref="A1:L59"/>
  <sheetViews>
    <sheetView zoomScaleNormal="100" workbookViewId="0">
      <pane xSplit="1" ySplit="2" topLeftCell="B3" activePane="bottomRight" state="frozen"/>
      <selection pane="topRight" activeCell="B1" sqref="B1"/>
      <selection pane="bottomLeft" activeCell="A4" sqref="A4"/>
      <selection pane="bottomRight"/>
    </sheetView>
  </sheetViews>
  <sheetFormatPr defaultColWidth="8.83203125" defaultRowHeight="16.5"/>
  <cols>
    <col min="1" max="1" width="37.6640625" style="2" customWidth="1"/>
    <col min="2" max="3" width="10.6640625" style="2" customWidth="1"/>
    <col min="4" max="4" width="7.4140625" style="2" customWidth="1"/>
    <col min="5" max="7" width="10.1640625" style="2" customWidth="1"/>
    <col min="8" max="8" width="11.1640625" style="2" customWidth="1"/>
    <col min="9" max="10" width="10.6640625" style="2" customWidth="1"/>
    <col min="11" max="16384" width="8.83203125" style="2"/>
  </cols>
  <sheetData>
    <row r="1" spans="1:12" ht="26.25" customHeight="1">
      <c r="A1" s="1" t="s">
        <v>26</v>
      </c>
    </row>
    <row r="2" spans="1:12" ht="17.25" customHeight="1">
      <c r="A2" s="3" t="s">
        <v>2</v>
      </c>
      <c r="B2" s="256" t="s">
        <v>110</v>
      </c>
      <c r="C2" s="257" t="s">
        <v>108</v>
      </c>
      <c r="D2"/>
    </row>
    <row r="3" spans="1:12" ht="18" customHeight="1">
      <c r="A3" s="4" t="s">
        <v>8</v>
      </c>
      <c r="B3" s="264">
        <v>27835</v>
      </c>
      <c r="C3" s="264">
        <v>27674</v>
      </c>
      <c r="D3"/>
      <c r="E3" s="325" t="s">
        <v>154</v>
      </c>
      <c r="F3" s="325"/>
      <c r="G3" s="325"/>
      <c r="H3" s="325"/>
      <c r="I3" s="325"/>
      <c r="J3" s="325"/>
      <c r="K3" s="325"/>
      <c r="L3" s="325"/>
    </row>
    <row r="4" spans="1:12" ht="18" customHeight="1">
      <c r="A4" s="4" t="s">
        <v>9</v>
      </c>
      <c r="B4" s="14">
        <v>22485</v>
      </c>
      <c r="C4" s="14">
        <v>22106</v>
      </c>
      <c r="D4" s="200"/>
      <c r="E4" s="325"/>
      <c r="F4" s="325"/>
      <c r="G4" s="325"/>
      <c r="H4" s="325"/>
      <c r="I4" s="325"/>
      <c r="J4" s="325"/>
      <c r="K4" s="325"/>
      <c r="L4" s="325"/>
    </row>
    <row r="5" spans="1:12" ht="17.25" customHeight="1">
      <c r="A5" s="9" t="s">
        <v>10</v>
      </c>
      <c r="B5" s="10">
        <v>0.80800000000000005</v>
      </c>
      <c r="C5" s="10">
        <v>0.79900000000000004</v>
      </c>
      <c r="D5" s="201"/>
      <c r="E5" s="325"/>
      <c r="F5" s="325"/>
      <c r="G5" s="325"/>
      <c r="H5" s="325"/>
      <c r="I5" s="325"/>
      <c r="J5" s="325"/>
      <c r="K5" s="325"/>
      <c r="L5" s="325"/>
    </row>
    <row r="6" spans="1:12" ht="18" customHeight="1">
      <c r="A6" s="4" t="s">
        <v>11</v>
      </c>
      <c r="B6" s="14">
        <v>17271</v>
      </c>
      <c r="C6" s="14">
        <v>18171</v>
      </c>
      <c r="D6" s="200"/>
      <c r="E6" s="325"/>
      <c r="F6" s="325"/>
      <c r="G6" s="325"/>
      <c r="H6" s="325"/>
      <c r="I6" s="325"/>
      <c r="J6" s="325"/>
      <c r="K6" s="325"/>
      <c r="L6" s="325"/>
    </row>
    <row r="7" spans="1:12" ht="17.25" customHeight="1">
      <c r="A7" s="9" t="s">
        <v>10</v>
      </c>
      <c r="B7" s="10">
        <v>0.62</v>
      </c>
      <c r="C7" s="10">
        <v>0.65700000000000003</v>
      </c>
      <c r="D7" s="201"/>
      <c r="E7" s="325"/>
      <c r="F7" s="325"/>
      <c r="G7" s="325"/>
      <c r="H7" s="325"/>
      <c r="I7" s="325"/>
      <c r="J7" s="325"/>
      <c r="K7" s="325"/>
      <c r="L7" s="325"/>
    </row>
    <row r="8" spans="1:12" ht="18" customHeight="1">
      <c r="A8" s="4" t="s">
        <v>12</v>
      </c>
      <c r="B8" s="14">
        <v>5419</v>
      </c>
      <c r="C8" s="14">
        <v>4016</v>
      </c>
      <c r="D8" s="200"/>
      <c r="E8" s="325"/>
      <c r="F8" s="325"/>
      <c r="G8" s="325"/>
      <c r="H8" s="325"/>
      <c r="I8" s="325"/>
      <c r="J8" s="325"/>
      <c r="K8" s="325"/>
      <c r="L8" s="325"/>
    </row>
    <row r="9" spans="1:12" ht="17.25" customHeight="1">
      <c r="A9" s="9" t="s">
        <v>10</v>
      </c>
      <c r="B9" s="10">
        <v>0.19500000000000001</v>
      </c>
      <c r="C9" s="10">
        <v>0.14499999999999999</v>
      </c>
      <c r="D9" s="201"/>
      <c r="E9" s="325"/>
      <c r="F9" s="325"/>
      <c r="G9" s="325"/>
      <c r="H9" s="325"/>
      <c r="I9" s="325"/>
      <c r="J9" s="325"/>
      <c r="K9" s="325"/>
      <c r="L9" s="325"/>
    </row>
    <row r="10" spans="1:12" ht="17.25" customHeight="1">
      <c r="A10" s="16" t="s">
        <v>13</v>
      </c>
      <c r="B10" s="14">
        <v>5051</v>
      </c>
      <c r="C10" s="14">
        <v>3922</v>
      </c>
      <c r="D10" s="200"/>
      <c r="E10" s="325"/>
      <c r="F10" s="325"/>
      <c r="G10" s="325"/>
      <c r="H10" s="325"/>
      <c r="I10" s="325"/>
      <c r="J10" s="325"/>
      <c r="K10" s="325"/>
      <c r="L10" s="325"/>
    </row>
    <row r="11" spans="1:12" ht="17.25" customHeight="1">
      <c r="A11" s="9" t="s">
        <v>10</v>
      </c>
      <c r="B11" s="10">
        <v>0.18099999999999999</v>
      </c>
      <c r="C11" s="10">
        <v>0.14199999999999999</v>
      </c>
      <c r="D11" s="201"/>
      <c r="E11" s="325"/>
      <c r="F11" s="325"/>
      <c r="G11" s="325"/>
      <c r="H11" s="325"/>
      <c r="I11" s="325"/>
      <c r="J11" s="325"/>
      <c r="K11" s="325"/>
      <c r="L11" s="325"/>
    </row>
    <row r="12" spans="1:12" ht="18" customHeight="1">
      <c r="A12" s="4" t="s">
        <v>15</v>
      </c>
      <c r="B12" s="14">
        <v>5042</v>
      </c>
      <c r="C12" s="14">
        <v>3736</v>
      </c>
      <c r="D12" s="200"/>
      <c r="E12" s="325"/>
      <c r="F12" s="325"/>
      <c r="G12" s="325"/>
      <c r="H12" s="325"/>
      <c r="I12" s="325"/>
      <c r="J12" s="325"/>
      <c r="K12" s="325"/>
      <c r="L12" s="325"/>
    </row>
    <row r="13" spans="1:12" ht="17.25" customHeight="1">
      <c r="A13" s="22" t="s">
        <v>10</v>
      </c>
      <c r="B13" s="23">
        <v>0.18099999999999999</v>
      </c>
      <c r="C13" s="23">
        <v>0.13500000000000001</v>
      </c>
      <c r="D13" s="201"/>
      <c r="E13" s="325"/>
      <c r="F13" s="325"/>
      <c r="G13" s="325"/>
      <c r="H13" s="325"/>
      <c r="I13" s="325"/>
      <c r="J13" s="325"/>
      <c r="K13" s="325"/>
      <c r="L13" s="325"/>
    </row>
    <row r="14" spans="1:12" ht="17.25" customHeight="1" thickBot="1">
      <c r="A14" s="25" t="s">
        <v>16</v>
      </c>
      <c r="B14" s="26">
        <v>132003</v>
      </c>
      <c r="C14" s="218">
        <v>138036</v>
      </c>
      <c r="D14" s="200"/>
      <c r="E14" s="210"/>
      <c r="F14" s="210"/>
      <c r="G14" s="210"/>
      <c r="H14" s="210"/>
      <c r="I14" s="210"/>
      <c r="J14" s="210"/>
      <c r="K14" s="210"/>
      <c r="L14" s="210"/>
    </row>
    <row r="15" spans="1:12" ht="18" customHeight="1" thickTop="1">
      <c r="A15" s="115" t="s">
        <v>45</v>
      </c>
      <c r="B15" s="17">
        <v>88330</v>
      </c>
      <c r="C15" s="214">
        <v>93606</v>
      </c>
      <c r="D15" s="200"/>
      <c r="E15" s="210"/>
      <c r="F15" s="210"/>
      <c r="G15" s="210"/>
      <c r="H15" s="210"/>
      <c r="I15" s="210"/>
      <c r="J15" s="210"/>
      <c r="K15" s="210"/>
      <c r="L15" s="210"/>
    </row>
    <row r="16" spans="1:12" ht="18" customHeight="1">
      <c r="A16" s="204" t="s">
        <v>105</v>
      </c>
      <c r="B16" s="17">
        <v>63209</v>
      </c>
      <c r="C16" s="214">
        <v>65594</v>
      </c>
      <c r="D16" s="200"/>
      <c r="E16" s="210"/>
      <c r="F16" s="210"/>
      <c r="G16" s="210"/>
      <c r="H16" s="210"/>
      <c r="I16" s="210"/>
      <c r="J16" s="210"/>
      <c r="K16" s="210"/>
      <c r="L16" s="210"/>
    </row>
    <row r="17" spans="1:12" ht="18" customHeight="1" thickBot="1">
      <c r="A17" s="206" t="s">
        <v>106</v>
      </c>
      <c r="B17" s="265">
        <v>0.71599999999999997</v>
      </c>
      <c r="C17" s="266">
        <v>0.70099999999999996</v>
      </c>
      <c r="D17" s="200"/>
      <c r="E17" s="210"/>
      <c r="F17" s="210"/>
      <c r="G17" s="210"/>
      <c r="H17" s="210"/>
      <c r="I17" s="210"/>
      <c r="J17" s="210"/>
      <c r="K17" s="210"/>
      <c r="L17" s="210"/>
    </row>
    <row r="18" spans="1:12" ht="18" customHeight="1" thickTop="1">
      <c r="A18" s="35" t="s">
        <v>19</v>
      </c>
      <c r="B18" s="87"/>
      <c r="C18" s="87"/>
      <c r="D18" s="200"/>
      <c r="E18" s="210"/>
      <c r="F18" s="210"/>
      <c r="G18" s="210"/>
      <c r="H18" s="210"/>
      <c r="I18" s="210"/>
      <c r="J18" s="210"/>
      <c r="K18" s="210"/>
      <c r="L18" s="210"/>
    </row>
    <row r="19" spans="1:12" ht="18" customHeight="1">
      <c r="A19" s="37" t="s">
        <v>20</v>
      </c>
      <c r="B19" s="88"/>
      <c r="C19" s="88"/>
      <c r="D19" s="200"/>
      <c r="E19" s="202"/>
    </row>
    <row r="20" spans="1:12" ht="18" customHeight="1">
      <c r="A20" s="37" t="s">
        <v>21</v>
      </c>
      <c r="B20" s="89"/>
      <c r="C20" s="89"/>
      <c r="D20" s="200"/>
      <c r="E20" s="205"/>
    </row>
    <row r="21" spans="1:12" ht="18" customHeight="1" thickBot="1">
      <c r="A21" s="40" t="s">
        <v>22</v>
      </c>
      <c r="B21" s="90"/>
      <c r="C21" s="90"/>
      <c r="D21" s="200"/>
      <c r="E21" s="202"/>
    </row>
    <row r="22" spans="1:12" ht="18" customHeight="1" thickTop="1">
      <c r="A22" s="35" t="s">
        <v>31</v>
      </c>
      <c r="B22" s="94"/>
      <c r="C22" s="94"/>
      <c r="E22" s="201"/>
    </row>
    <row r="23" spans="1:12" ht="18" customHeight="1">
      <c r="A23" s="4" t="s">
        <v>23</v>
      </c>
      <c r="B23" s="95"/>
      <c r="C23" s="96"/>
    </row>
    <row r="24" spans="1:12" ht="18" customHeight="1">
      <c r="A24" s="30" t="s">
        <v>27</v>
      </c>
      <c r="B24" s="96"/>
      <c r="C24" s="96"/>
    </row>
    <row r="25" spans="1:12" ht="18" customHeight="1">
      <c r="A25" s="138" t="s">
        <v>61</v>
      </c>
      <c r="B25" s="97"/>
      <c r="C25" s="252">
        <v>17.97</v>
      </c>
    </row>
    <row r="26" spans="1:12" ht="18" customHeight="1">
      <c r="A26" s="4" t="s">
        <v>62</v>
      </c>
      <c r="B26" s="98"/>
      <c r="C26" s="97"/>
    </row>
    <row r="27" spans="1:12" ht="18" customHeight="1">
      <c r="A27" s="4" t="s">
        <v>60</v>
      </c>
      <c r="B27" s="98"/>
      <c r="C27" s="97"/>
    </row>
    <row r="28" spans="1:12" ht="18" customHeight="1">
      <c r="A28" s="125" t="s">
        <v>47</v>
      </c>
      <c r="B28" s="98"/>
      <c r="C28" s="97"/>
    </row>
    <row r="29" spans="1:12" ht="18" customHeight="1">
      <c r="A29" s="65" t="s">
        <v>25</v>
      </c>
      <c r="B29" s="284">
        <v>1547</v>
      </c>
      <c r="C29" s="114">
        <v>1675</v>
      </c>
    </row>
    <row r="30" spans="1:12">
      <c r="A30" s="69"/>
    </row>
    <row r="31" spans="1:12" ht="16.5" customHeight="1">
      <c r="A31" s="69"/>
    </row>
    <row r="32" spans="1:12" ht="18" customHeight="1">
      <c r="A32" s="127" t="s">
        <v>55</v>
      </c>
      <c r="B32" s="130"/>
      <c r="C32" s="130"/>
      <c r="E32" s="210"/>
      <c r="F32" s="210"/>
      <c r="G32" s="210"/>
      <c r="H32" s="210"/>
      <c r="I32" s="210"/>
      <c r="J32" s="210"/>
      <c r="K32" s="210"/>
      <c r="L32" s="210"/>
    </row>
    <row r="33" spans="1:12">
      <c r="A33" s="258" t="s">
        <v>2</v>
      </c>
      <c r="B33" s="256" t="s">
        <v>110</v>
      </c>
      <c r="C33" s="257" t="s">
        <v>108</v>
      </c>
      <c r="E33" s="210"/>
      <c r="F33" s="210"/>
      <c r="G33" s="210"/>
      <c r="H33" s="210"/>
      <c r="I33" s="210"/>
      <c r="J33" s="210"/>
      <c r="K33" s="210"/>
      <c r="L33" s="210"/>
    </row>
    <row r="34" spans="1:12" ht="16.5" customHeight="1">
      <c r="A34" s="125" t="s">
        <v>48</v>
      </c>
      <c r="B34" s="264">
        <v>130783</v>
      </c>
      <c r="C34" s="260">
        <v>136661</v>
      </c>
      <c r="E34" s="321" t="s">
        <v>156</v>
      </c>
      <c r="F34" s="321"/>
      <c r="G34" s="321"/>
      <c r="H34" s="321"/>
      <c r="I34" s="321"/>
      <c r="J34" s="321"/>
      <c r="K34" s="321"/>
      <c r="L34" s="321"/>
    </row>
    <row r="35" spans="1:12">
      <c r="A35" s="125" t="s">
        <v>49</v>
      </c>
      <c r="B35" s="261">
        <v>26066</v>
      </c>
      <c r="C35" s="261">
        <v>25908</v>
      </c>
      <c r="E35" s="321"/>
      <c r="F35" s="321"/>
      <c r="G35" s="321"/>
      <c r="H35" s="321"/>
      <c r="I35" s="321"/>
      <c r="J35" s="321"/>
      <c r="K35" s="321"/>
      <c r="L35" s="321"/>
    </row>
    <row r="36" spans="1:12" ht="15.5" customHeight="1">
      <c r="A36" s="125" t="s">
        <v>52</v>
      </c>
      <c r="B36" s="176">
        <v>24828</v>
      </c>
      <c r="C36" s="176">
        <v>24977</v>
      </c>
      <c r="E36" s="321"/>
      <c r="F36" s="321"/>
      <c r="G36" s="321"/>
      <c r="H36" s="321"/>
      <c r="I36" s="321"/>
      <c r="J36" s="321"/>
      <c r="K36" s="321"/>
      <c r="L36" s="321"/>
    </row>
    <row r="37" spans="1:12">
      <c r="A37" s="125" t="s">
        <v>53</v>
      </c>
      <c r="B37" s="176">
        <v>1239</v>
      </c>
      <c r="C37" s="176">
        <v>931</v>
      </c>
      <c r="E37" s="209"/>
      <c r="F37" s="209"/>
      <c r="G37" s="209"/>
      <c r="H37" s="209"/>
      <c r="I37" s="209"/>
      <c r="J37" s="209"/>
      <c r="K37" s="209"/>
      <c r="L37" s="210"/>
    </row>
    <row r="38" spans="1:12">
      <c r="A38" s="126" t="s">
        <v>99</v>
      </c>
      <c r="B38" s="10">
        <v>4.8000000000000001E-2</v>
      </c>
      <c r="C38" s="10">
        <v>3.5999999999999997E-2</v>
      </c>
      <c r="E38" s="210"/>
      <c r="F38" s="210"/>
      <c r="G38" s="210"/>
      <c r="H38" s="210"/>
      <c r="I38" s="210"/>
      <c r="J38" s="210"/>
      <c r="K38" s="210"/>
      <c r="L38" s="210"/>
    </row>
    <row r="39" spans="1:12">
      <c r="A39" s="125" t="s">
        <v>50</v>
      </c>
      <c r="B39" s="215">
        <v>0.19930724941315003</v>
      </c>
      <c r="C39" s="215">
        <v>0.18957859228309468</v>
      </c>
      <c r="E39" s="210"/>
      <c r="F39" s="210"/>
      <c r="G39" s="210"/>
      <c r="H39" s="210"/>
      <c r="I39" s="210"/>
      <c r="J39" s="210"/>
      <c r="K39" s="210"/>
      <c r="L39" s="210"/>
    </row>
    <row r="40" spans="1:12">
      <c r="A40" s="4" t="s">
        <v>12</v>
      </c>
      <c r="B40" s="262">
        <v>8124</v>
      </c>
      <c r="C40" s="262">
        <v>6791</v>
      </c>
      <c r="E40" s="210"/>
      <c r="F40" s="210"/>
      <c r="G40" s="210"/>
      <c r="H40" s="210"/>
      <c r="I40" s="210"/>
      <c r="J40" s="210"/>
      <c r="K40" s="210"/>
      <c r="L40" s="210"/>
    </row>
    <row r="41" spans="1:12">
      <c r="A41" s="126" t="s">
        <v>57</v>
      </c>
      <c r="B41" s="215">
        <v>0.31167037520141178</v>
      </c>
      <c r="C41" s="215">
        <v>0.2621198085533426</v>
      </c>
      <c r="E41" s="210"/>
      <c r="F41" s="210"/>
      <c r="G41" s="210"/>
      <c r="H41" s="210"/>
      <c r="I41" s="210"/>
      <c r="J41" s="210"/>
      <c r="K41" s="210"/>
      <c r="L41" s="210"/>
    </row>
    <row r="42" spans="1:12">
      <c r="A42" s="125" t="s">
        <v>51</v>
      </c>
      <c r="B42" s="263">
        <v>145</v>
      </c>
      <c r="C42" s="263">
        <v>179</v>
      </c>
      <c r="E42" s="210"/>
      <c r="F42" s="210"/>
      <c r="G42" s="210"/>
      <c r="H42" s="210"/>
      <c r="I42" s="210"/>
      <c r="J42" s="210"/>
      <c r="K42" s="210"/>
      <c r="L42" s="210"/>
    </row>
    <row r="43" spans="1:12" ht="17" thickBot="1">
      <c r="A43" s="132" t="s">
        <v>58</v>
      </c>
      <c r="B43" s="229">
        <v>0.21299999999999999</v>
      </c>
      <c r="C43" s="229">
        <v>0.25600000000000001</v>
      </c>
      <c r="E43" s="210"/>
      <c r="F43" s="210"/>
      <c r="G43" s="210"/>
      <c r="H43" s="210"/>
      <c r="I43" s="210"/>
      <c r="J43" s="210"/>
      <c r="K43" s="210"/>
      <c r="L43" s="210"/>
    </row>
    <row r="44" spans="1:12" ht="17" thickTop="1">
      <c r="E44" s="209"/>
      <c r="F44" s="209"/>
      <c r="G44" s="209"/>
      <c r="H44" s="209"/>
      <c r="I44" s="209"/>
      <c r="J44" s="209"/>
      <c r="K44" s="209"/>
      <c r="L44" s="209"/>
    </row>
    <row r="45" spans="1:12">
      <c r="E45" s="209"/>
      <c r="F45" s="209"/>
      <c r="G45" s="209"/>
      <c r="H45" s="209"/>
      <c r="I45" s="209"/>
      <c r="J45" s="209"/>
      <c r="K45" s="209"/>
      <c r="L45" s="209"/>
    </row>
    <row r="46" spans="1:12" ht="16.75" customHeight="1">
      <c r="A46" s="128" t="s">
        <v>56</v>
      </c>
      <c r="B46" s="129"/>
      <c r="C46" s="129"/>
      <c r="E46" s="298"/>
      <c r="F46" s="298"/>
      <c r="G46" s="298"/>
      <c r="H46" s="298"/>
      <c r="I46" s="298"/>
      <c r="J46" s="298"/>
      <c r="K46" s="298"/>
      <c r="L46" s="298"/>
    </row>
    <row r="47" spans="1:12" ht="17" thickBot="1">
      <c r="A47" s="258" t="s">
        <v>2</v>
      </c>
      <c r="B47" s="256" t="s">
        <v>110</v>
      </c>
      <c r="C47" s="257" t="s">
        <v>108</v>
      </c>
      <c r="E47" s="298"/>
      <c r="F47" s="298"/>
      <c r="G47" s="298"/>
      <c r="H47" s="298"/>
      <c r="I47" s="298"/>
      <c r="J47" s="298"/>
      <c r="K47" s="298"/>
      <c r="L47" s="298"/>
    </row>
    <row r="48" spans="1:12" ht="17" customHeight="1" thickTop="1">
      <c r="A48" s="125" t="s">
        <v>49</v>
      </c>
      <c r="B48" s="94"/>
      <c r="C48" s="279">
        <v>1958</v>
      </c>
      <c r="E48" s="332" t="s">
        <v>159</v>
      </c>
      <c r="F48" s="332"/>
      <c r="G48" s="332"/>
      <c r="H48" s="332"/>
      <c r="I48" s="332"/>
      <c r="J48" s="332"/>
      <c r="K48" s="332"/>
      <c r="L48" s="332"/>
    </row>
    <row r="49" spans="1:12">
      <c r="A49" s="4" t="s">
        <v>12</v>
      </c>
      <c r="B49" s="101"/>
      <c r="C49" s="279">
        <v>22</v>
      </c>
      <c r="E49" s="332"/>
      <c r="F49" s="332"/>
      <c r="G49" s="332"/>
      <c r="H49" s="332"/>
      <c r="I49" s="332"/>
      <c r="J49" s="332"/>
      <c r="K49" s="332"/>
      <c r="L49" s="332"/>
    </row>
    <row r="50" spans="1:12" ht="17" thickBot="1">
      <c r="A50" s="131" t="s">
        <v>54</v>
      </c>
      <c r="B50" s="289"/>
      <c r="C50" s="288">
        <v>-34</v>
      </c>
      <c r="E50" s="332"/>
      <c r="F50" s="332"/>
      <c r="G50" s="332"/>
      <c r="H50" s="332"/>
      <c r="I50" s="332"/>
      <c r="J50" s="332"/>
      <c r="K50" s="332"/>
      <c r="L50" s="332"/>
    </row>
    <row r="51" spans="1:12" ht="17" thickTop="1">
      <c r="E51" s="332"/>
      <c r="F51" s="332"/>
      <c r="G51" s="332"/>
      <c r="H51" s="332"/>
      <c r="I51" s="332"/>
      <c r="J51" s="332"/>
      <c r="K51" s="332"/>
      <c r="L51" s="332"/>
    </row>
    <row r="52" spans="1:12">
      <c r="E52" s="332"/>
      <c r="F52" s="332"/>
      <c r="G52" s="332"/>
      <c r="H52" s="332"/>
      <c r="I52" s="332"/>
      <c r="J52" s="332"/>
      <c r="K52" s="332"/>
      <c r="L52" s="332"/>
    </row>
    <row r="53" spans="1:12">
      <c r="E53" s="298"/>
      <c r="F53" s="298"/>
      <c r="G53" s="298"/>
      <c r="H53" s="298"/>
      <c r="I53" s="298"/>
      <c r="J53" s="298"/>
      <c r="K53" s="298"/>
      <c r="L53" s="298"/>
    </row>
    <row r="54" spans="1:12">
      <c r="E54" s="298"/>
      <c r="F54" s="298"/>
      <c r="G54" s="298"/>
      <c r="H54" s="298"/>
      <c r="I54" s="298"/>
      <c r="J54" s="298"/>
      <c r="K54" s="298"/>
      <c r="L54" s="298"/>
    </row>
    <row r="55" spans="1:12">
      <c r="E55" s="298"/>
      <c r="F55" s="298"/>
      <c r="G55" s="298"/>
      <c r="H55" s="298"/>
      <c r="I55" s="298"/>
      <c r="J55" s="298"/>
      <c r="K55" s="298"/>
      <c r="L55" s="298"/>
    </row>
    <row r="56" spans="1:12">
      <c r="E56" s="298"/>
      <c r="F56" s="298"/>
      <c r="G56" s="298"/>
      <c r="H56" s="298"/>
      <c r="I56" s="298"/>
      <c r="J56" s="298"/>
      <c r="K56" s="298"/>
      <c r="L56" s="298"/>
    </row>
    <row r="57" spans="1:12">
      <c r="E57" s="298"/>
      <c r="F57" s="298"/>
      <c r="G57" s="298"/>
      <c r="H57" s="298"/>
      <c r="I57" s="298"/>
      <c r="J57" s="298"/>
      <c r="K57" s="298"/>
      <c r="L57" s="298"/>
    </row>
    <row r="58" spans="1:12">
      <c r="E58" s="211"/>
      <c r="F58" s="211"/>
      <c r="G58" s="211"/>
      <c r="H58" s="211"/>
      <c r="I58" s="211"/>
      <c r="J58" s="211"/>
      <c r="K58" s="211"/>
      <c r="L58" s="211"/>
    </row>
    <row r="59" spans="1:12">
      <c r="E59" s="211"/>
      <c r="F59" s="211"/>
      <c r="G59" s="211"/>
      <c r="H59" s="211"/>
      <c r="I59" s="211"/>
      <c r="J59" s="211"/>
      <c r="K59" s="211"/>
      <c r="L59" s="211"/>
    </row>
  </sheetData>
  <mergeCells count="3">
    <mergeCell ref="E3:L13"/>
    <mergeCell ref="E34:L36"/>
    <mergeCell ref="E48:L52"/>
  </mergeCells>
  <phoneticPr fontId="19"/>
  <printOptions horizontalCentered="1" gridLinesSet="0"/>
  <pageMargins left="0.39370078740157483" right="0.39370078740157483" top="0.70866141732283472" bottom="0.39370078740157483" header="0.27559055118110237" footer="0.11811023622047245"/>
  <pageSetup paperSize="9" scale="76"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1CDE34-FB4A-407E-B474-97B04AC59901}">
  <dimension ref="A2:I68"/>
  <sheetViews>
    <sheetView zoomScaleNormal="100" workbookViewId="0"/>
  </sheetViews>
  <sheetFormatPr defaultRowHeight="14"/>
  <cols>
    <col min="1" max="1" width="2.58203125" customWidth="1"/>
    <col min="2" max="2" width="27.08203125" customWidth="1"/>
    <col min="3" max="3" width="14.9140625" customWidth="1"/>
  </cols>
  <sheetData>
    <row r="2" spans="1:8" ht="15.5">
      <c r="B2" s="154" t="s">
        <v>97</v>
      </c>
      <c r="C2" s="158" t="s">
        <v>96</v>
      </c>
    </row>
    <row r="4" spans="1:8" ht="18" customHeight="1">
      <c r="B4" s="362" t="s">
        <v>63</v>
      </c>
      <c r="C4" s="362"/>
      <c r="D4" s="150">
        <v>2018</v>
      </c>
      <c r="E4" s="150">
        <v>2019</v>
      </c>
      <c r="F4" s="150">
        <v>2020</v>
      </c>
      <c r="G4" s="150">
        <v>2021</v>
      </c>
      <c r="H4" s="150">
        <v>2022</v>
      </c>
    </row>
    <row r="5" spans="1:8" ht="18" customHeight="1">
      <c r="A5" s="149"/>
      <c r="B5" s="363" t="s">
        <v>71</v>
      </c>
      <c r="C5" s="364"/>
      <c r="D5" s="253">
        <v>7</v>
      </c>
      <c r="E5" s="7">
        <v>7</v>
      </c>
      <c r="F5" s="7">
        <v>8</v>
      </c>
      <c r="G5" s="7">
        <v>6</v>
      </c>
      <c r="H5" s="7">
        <v>7</v>
      </c>
    </row>
    <row r="6" spans="1:8" ht="18" customHeight="1">
      <c r="A6" s="149"/>
      <c r="B6" s="365" t="s">
        <v>72</v>
      </c>
      <c r="C6" s="366"/>
      <c r="D6" s="7">
        <v>4</v>
      </c>
      <c r="E6" s="7">
        <v>4</v>
      </c>
      <c r="F6" s="7">
        <v>5</v>
      </c>
      <c r="G6" s="7">
        <v>5</v>
      </c>
      <c r="H6" s="7">
        <v>5</v>
      </c>
    </row>
    <row r="7" spans="1:8" ht="18" customHeight="1">
      <c r="A7" s="149"/>
      <c r="B7" s="367" t="s">
        <v>73</v>
      </c>
      <c r="C7" s="368"/>
      <c r="D7" s="162">
        <v>1</v>
      </c>
      <c r="E7" s="162">
        <v>1</v>
      </c>
      <c r="F7" s="162">
        <v>2</v>
      </c>
      <c r="G7" s="162">
        <v>2</v>
      </c>
      <c r="H7" s="162">
        <v>2</v>
      </c>
    </row>
    <row r="8" spans="1:8" ht="18" customHeight="1">
      <c r="A8" s="149"/>
      <c r="B8" s="369" t="s">
        <v>102</v>
      </c>
      <c r="C8" s="370"/>
      <c r="D8" s="5">
        <v>4</v>
      </c>
      <c r="E8" s="5">
        <v>4</v>
      </c>
      <c r="F8" s="5">
        <v>4</v>
      </c>
      <c r="G8" s="5">
        <v>3</v>
      </c>
      <c r="H8" s="5">
        <v>4</v>
      </c>
    </row>
    <row r="9" spans="1:8" ht="18" customHeight="1">
      <c r="A9" s="149"/>
      <c r="B9" s="372" t="s">
        <v>74</v>
      </c>
      <c r="C9" s="373"/>
      <c r="D9" s="199">
        <v>2</v>
      </c>
      <c r="E9" s="199">
        <v>2</v>
      </c>
      <c r="F9" s="199">
        <v>3</v>
      </c>
      <c r="G9" s="199">
        <v>3</v>
      </c>
      <c r="H9" s="199">
        <v>3</v>
      </c>
    </row>
    <row r="10" spans="1:8" ht="18" customHeight="1">
      <c r="A10" s="149"/>
      <c r="B10" s="369" t="s">
        <v>75</v>
      </c>
      <c r="C10" s="371"/>
      <c r="D10" s="7">
        <v>13</v>
      </c>
      <c r="E10" s="7">
        <v>14</v>
      </c>
      <c r="F10" s="7">
        <v>13</v>
      </c>
      <c r="G10" s="7">
        <v>13</v>
      </c>
      <c r="H10" s="7">
        <v>14</v>
      </c>
    </row>
    <row r="11" spans="1:8" ht="18" customHeight="1">
      <c r="A11" s="149"/>
      <c r="B11" s="374" t="s">
        <v>76</v>
      </c>
      <c r="C11" s="375"/>
      <c r="D11" s="7">
        <v>99</v>
      </c>
      <c r="E11" s="7">
        <v>97</v>
      </c>
      <c r="F11" s="7">
        <v>100</v>
      </c>
      <c r="G11" s="7">
        <v>99</v>
      </c>
      <c r="H11" s="7">
        <v>100</v>
      </c>
    </row>
    <row r="12" spans="1:8" ht="18" customHeight="1">
      <c r="A12" s="149"/>
      <c r="B12" s="372" t="s">
        <v>77</v>
      </c>
      <c r="C12" s="373"/>
      <c r="D12" s="162">
        <v>98</v>
      </c>
      <c r="E12" s="162">
        <v>100</v>
      </c>
      <c r="F12" s="162">
        <v>98</v>
      </c>
      <c r="G12" s="162">
        <v>100</v>
      </c>
      <c r="H12" s="162">
        <v>100</v>
      </c>
    </row>
    <row r="13" spans="1:8" ht="18" customHeight="1">
      <c r="A13" s="149"/>
      <c r="B13" s="376" t="s">
        <v>78</v>
      </c>
      <c r="C13" s="377"/>
      <c r="D13" s="5">
        <v>14</v>
      </c>
      <c r="E13" s="5">
        <v>14</v>
      </c>
      <c r="F13" s="5">
        <v>14</v>
      </c>
      <c r="G13" s="5">
        <v>14</v>
      </c>
      <c r="H13" s="5">
        <v>14</v>
      </c>
    </row>
    <row r="14" spans="1:8" ht="18" customHeight="1">
      <c r="A14" s="149"/>
      <c r="B14" s="378" t="s">
        <v>148</v>
      </c>
      <c r="C14" s="379"/>
      <c r="D14" s="199">
        <v>90</v>
      </c>
      <c r="E14" s="199">
        <v>100</v>
      </c>
      <c r="F14" s="199">
        <v>98</v>
      </c>
      <c r="G14" s="199">
        <v>99</v>
      </c>
      <c r="H14" s="199">
        <v>98</v>
      </c>
    </row>
    <row r="15" spans="1:8" ht="18" customHeight="1">
      <c r="B15" s="380" t="s">
        <v>140</v>
      </c>
      <c r="C15" s="377"/>
      <c r="D15" s="290" t="s">
        <v>107</v>
      </c>
      <c r="E15" s="5">
        <v>422</v>
      </c>
      <c r="F15" s="291" t="s">
        <v>146</v>
      </c>
      <c r="G15" s="5">
        <v>8988</v>
      </c>
      <c r="H15" s="5">
        <v>19142</v>
      </c>
    </row>
    <row r="16" spans="1:8" ht="18" customHeight="1">
      <c r="B16" s="378" t="s">
        <v>127</v>
      </c>
      <c r="C16" s="379"/>
      <c r="D16" s="292" t="s">
        <v>107</v>
      </c>
      <c r="E16" s="193">
        <v>0.6</v>
      </c>
      <c r="F16" s="193">
        <v>2.6</v>
      </c>
      <c r="G16" s="193">
        <v>9.1999999999999993</v>
      </c>
      <c r="H16" s="193">
        <v>14.6</v>
      </c>
    </row>
    <row r="17" spans="2:9" ht="10" customHeight="1">
      <c r="B17" s="155"/>
      <c r="C17" s="155"/>
      <c r="D17" s="156"/>
      <c r="E17" s="156"/>
      <c r="F17" s="156"/>
      <c r="G17" s="156"/>
      <c r="H17" s="156"/>
    </row>
    <row r="18" spans="2:9" s="154" customFormat="1" ht="15" customHeight="1">
      <c r="B18" s="159" t="s">
        <v>141</v>
      </c>
      <c r="C18" s="155"/>
      <c r="D18" s="156"/>
      <c r="E18" s="156"/>
      <c r="F18" s="156"/>
      <c r="G18" s="156"/>
      <c r="H18" s="156"/>
    </row>
    <row r="19" spans="2:9" s="154" customFormat="1" ht="15" customHeight="1">
      <c r="B19" s="154" t="s">
        <v>79</v>
      </c>
    </row>
    <row r="20" spans="2:9" s="154" customFormat="1" ht="15" customHeight="1">
      <c r="B20" s="286" t="s">
        <v>155</v>
      </c>
    </row>
    <row r="21" spans="2:9" ht="10" customHeight="1"/>
    <row r="22" spans="2:9" ht="18" customHeight="1">
      <c r="B22" s="345" t="s">
        <v>64</v>
      </c>
      <c r="C22" s="345"/>
      <c r="D22" s="152"/>
      <c r="E22" s="152"/>
      <c r="F22" s="152"/>
      <c r="G22" s="152"/>
      <c r="H22" s="152"/>
      <c r="I22" s="152"/>
    </row>
    <row r="23" spans="2:9" ht="18" customHeight="1">
      <c r="B23" s="333" t="s">
        <v>66</v>
      </c>
      <c r="C23" s="333"/>
      <c r="D23" s="150">
        <v>2018</v>
      </c>
      <c r="E23" s="150">
        <v>2019</v>
      </c>
      <c r="F23" s="150">
        <v>2020</v>
      </c>
      <c r="G23" s="150">
        <v>2021</v>
      </c>
      <c r="H23" s="150">
        <v>2022</v>
      </c>
      <c r="I23" s="150">
        <v>2023</v>
      </c>
    </row>
    <row r="24" spans="2:9" ht="18" customHeight="1">
      <c r="B24" s="348" t="s">
        <v>139</v>
      </c>
      <c r="C24" s="336"/>
      <c r="D24" s="7">
        <v>1441</v>
      </c>
      <c r="E24" s="7">
        <v>1373</v>
      </c>
      <c r="F24" s="7">
        <v>1447</v>
      </c>
      <c r="G24" s="7">
        <v>1511</v>
      </c>
      <c r="H24" s="7">
        <v>1907</v>
      </c>
      <c r="I24" s="384" t="s">
        <v>161</v>
      </c>
    </row>
    <row r="25" spans="2:9" ht="18" customHeight="1">
      <c r="B25" s="334" t="s">
        <v>65</v>
      </c>
      <c r="C25" s="359"/>
      <c r="D25" s="175">
        <v>1189</v>
      </c>
      <c r="E25" s="175">
        <v>1147</v>
      </c>
      <c r="F25" s="175">
        <v>1224</v>
      </c>
      <c r="G25" s="175">
        <v>1251</v>
      </c>
      <c r="H25" s="175">
        <v>1600</v>
      </c>
      <c r="I25" s="385" t="s">
        <v>160</v>
      </c>
    </row>
    <row r="26" spans="2:9" ht="10" customHeight="1">
      <c r="B26" s="167"/>
      <c r="C26" s="167"/>
      <c r="D26" s="168"/>
      <c r="E26" s="168"/>
      <c r="F26" s="168"/>
      <c r="G26" s="168"/>
      <c r="H26" s="168"/>
    </row>
    <row r="27" spans="2:9" ht="18" customHeight="1">
      <c r="B27" s="386" t="s">
        <v>162</v>
      </c>
      <c r="C27" s="297"/>
      <c r="D27" s="168"/>
      <c r="E27" s="168"/>
      <c r="F27" s="168"/>
      <c r="G27" s="168"/>
      <c r="H27" s="168"/>
    </row>
    <row r="28" spans="2:9" ht="10" customHeight="1"/>
    <row r="29" spans="2:9" ht="18" customHeight="1">
      <c r="B29" s="333" t="s">
        <v>67</v>
      </c>
      <c r="C29" s="333"/>
      <c r="D29" s="196">
        <v>2018</v>
      </c>
      <c r="E29" s="197">
        <v>2019</v>
      </c>
      <c r="F29" s="197">
        <v>2020</v>
      </c>
      <c r="G29" s="197">
        <v>2021</v>
      </c>
      <c r="H29" s="198">
        <v>2022</v>
      </c>
      <c r="I29" s="198">
        <v>2023</v>
      </c>
    </row>
    <row r="30" spans="2:9" ht="18" customHeight="1">
      <c r="B30" s="357" t="s">
        <v>138</v>
      </c>
      <c r="C30" s="358"/>
      <c r="D30" s="195">
        <v>58.7</v>
      </c>
      <c r="E30" s="195">
        <v>57.5</v>
      </c>
      <c r="F30" s="195">
        <v>58.2</v>
      </c>
      <c r="G30" s="195">
        <v>56.8</v>
      </c>
      <c r="H30" s="251">
        <v>45.9</v>
      </c>
      <c r="I30" s="251">
        <v>47.8</v>
      </c>
    </row>
    <row r="31" spans="2:9" ht="18" customHeight="1">
      <c r="B31" s="349" t="s">
        <v>131</v>
      </c>
      <c r="C31" s="350"/>
      <c r="D31" s="195">
        <v>34.6</v>
      </c>
      <c r="E31" s="195">
        <v>34.5</v>
      </c>
      <c r="F31" s="195">
        <v>35.799999999999997</v>
      </c>
      <c r="G31" s="195">
        <v>39.200000000000003</v>
      </c>
      <c r="H31" s="194">
        <v>41.5</v>
      </c>
      <c r="I31" s="194">
        <v>42.1</v>
      </c>
    </row>
    <row r="32" spans="2:9" ht="18" customHeight="1">
      <c r="B32" s="351" t="s">
        <v>150</v>
      </c>
      <c r="C32" s="352"/>
      <c r="D32" s="194">
        <v>16.7</v>
      </c>
      <c r="E32" s="194">
        <v>21.9</v>
      </c>
      <c r="F32" s="194">
        <v>22.5</v>
      </c>
      <c r="G32" s="194">
        <v>22</v>
      </c>
      <c r="H32" s="194">
        <v>22.6</v>
      </c>
      <c r="I32" s="194">
        <v>26.6</v>
      </c>
    </row>
    <row r="33" spans="1:9" ht="18" customHeight="1">
      <c r="B33" s="353" t="s">
        <v>137</v>
      </c>
      <c r="C33" s="354"/>
      <c r="D33" s="194">
        <v>40</v>
      </c>
      <c r="E33" s="194">
        <v>33.299999999999997</v>
      </c>
      <c r="F33" s="194">
        <v>39</v>
      </c>
      <c r="G33" s="194">
        <v>51.1</v>
      </c>
      <c r="H33" s="194">
        <v>42.2</v>
      </c>
      <c r="I33" s="194">
        <v>40.799999999999997</v>
      </c>
    </row>
    <row r="34" spans="1:9" ht="18" customHeight="1">
      <c r="B34" s="353" t="s">
        <v>136</v>
      </c>
      <c r="C34" s="354"/>
      <c r="D34" s="194">
        <v>28.5</v>
      </c>
      <c r="E34" s="194">
        <v>28.7</v>
      </c>
      <c r="F34" s="194">
        <v>29.5</v>
      </c>
      <c r="G34" s="194">
        <v>29.7</v>
      </c>
      <c r="H34" s="194">
        <v>29.6</v>
      </c>
      <c r="I34" s="232">
        <v>29.7</v>
      </c>
    </row>
    <row r="35" spans="1:9" ht="18" customHeight="1">
      <c r="B35" s="355" t="s">
        <v>135</v>
      </c>
      <c r="C35" s="153" t="s">
        <v>68</v>
      </c>
      <c r="D35" s="195">
        <v>4.0999999999999996</v>
      </c>
      <c r="E35" s="195">
        <v>4.4000000000000004</v>
      </c>
      <c r="F35" s="195">
        <v>4.8</v>
      </c>
      <c r="G35" s="195">
        <v>5.6</v>
      </c>
      <c r="H35" s="195">
        <v>5.2</v>
      </c>
      <c r="I35" s="195">
        <v>4.5999999999999996</v>
      </c>
    </row>
    <row r="36" spans="1:9" ht="18" customHeight="1">
      <c r="B36" s="356"/>
      <c r="C36" s="153" t="s">
        <v>69</v>
      </c>
      <c r="D36" s="194">
        <v>4.7</v>
      </c>
      <c r="E36" s="194">
        <v>5</v>
      </c>
      <c r="F36" s="194">
        <v>4.9000000000000004</v>
      </c>
      <c r="G36" s="194">
        <v>5.2</v>
      </c>
      <c r="H36" s="194">
        <v>4.9000000000000004</v>
      </c>
      <c r="I36" s="194">
        <v>4.5999999999999996</v>
      </c>
    </row>
    <row r="37" spans="1:9" ht="18" customHeight="1">
      <c r="B37" s="360" t="s">
        <v>129</v>
      </c>
      <c r="C37" s="361"/>
      <c r="D37" s="193">
        <v>89.7</v>
      </c>
      <c r="E37" s="193">
        <v>88.6</v>
      </c>
      <c r="F37" s="193">
        <v>86.2</v>
      </c>
      <c r="G37" s="193">
        <v>86.7</v>
      </c>
      <c r="H37" s="193">
        <v>84.5</v>
      </c>
      <c r="I37" s="234">
        <v>85.2</v>
      </c>
    </row>
    <row r="39" spans="1:9" ht="17.5">
      <c r="B39" s="333" t="s">
        <v>70</v>
      </c>
      <c r="C39" s="333"/>
      <c r="D39" s="150">
        <v>2018</v>
      </c>
      <c r="E39" s="150">
        <v>2019</v>
      </c>
      <c r="F39" s="150">
        <v>2020</v>
      </c>
      <c r="G39" s="150">
        <v>2021</v>
      </c>
      <c r="H39" s="150">
        <v>2022</v>
      </c>
      <c r="I39" s="150">
        <v>2023</v>
      </c>
    </row>
    <row r="40" spans="1:9" ht="16">
      <c r="A40" s="149"/>
      <c r="B40" s="348" t="s">
        <v>134</v>
      </c>
      <c r="C40" s="337"/>
      <c r="D40" s="235">
        <v>77.400000000000006</v>
      </c>
      <c r="E40" s="235">
        <v>80.099999999999994</v>
      </c>
      <c r="F40" s="237">
        <v>83.7</v>
      </c>
      <c r="G40" s="235">
        <v>80.3</v>
      </c>
      <c r="H40" s="237">
        <v>86.5</v>
      </c>
      <c r="I40" s="387" t="s">
        <v>163</v>
      </c>
    </row>
    <row r="41" spans="1:9" ht="16">
      <c r="A41" s="149"/>
      <c r="B41" s="347" t="s">
        <v>133</v>
      </c>
      <c r="C41" s="335"/>
      <c r="D41" s="236">
        <v>26</v>
      </c>
      <c r="E41" s="236">
        <v>23</v>
      </c>
      <c r="F41" s="238">
        <v>19</v>
      </c>
      <c r="G41" s="236">
        <v>19</v>
      </c>
      <c r="H41" s="238">
        <v>15</v>
      </c>
      <c r="I41" s="233">
        <v>18</v>
      </c>
    </row>
    <row r="42" spans="1:9" ht="10" customHeight="1">
      <c r="B42" s="303"/>
      <c r="C42" s="304"/>
      <c r="D42" s="305"/>
      <c r="E42" s="305"/>
      <c r="F42" s="305"/>
      <c r="G42" s="305"/>
      <c r="H42" s="305"/>
      <c r="I42" s="306"/>
    </row>
    <row r="43" spans="1:9" ht="18" customHeight="1">
      <c r="B43" s="388" t="s">
        <v>164</v>
      </c>
      <c r="C43" s="304"/>
      <c r="D43" s="305"/>
      <c r="E43" s="305"/>
      <c r="F43" s="305"/>
      <c r="G43" s="305"/>
      <c r="H43" s="305"/>
      <c r="I43" s="306"/>
    </row>
    <row r="44" spans="1:9" ht="10" customHeight="1"/>
    <row r="45" spans="1:9" ht="17.5">
      <c r="B45" s="333" t="s">
        <v>142</v>
      </c>
      <c r="C45" s="333"/>
      <c r="D45" s="150">
        <v>2018</v>
      </c>
      <c r="E45" s="150">
        <v>2019</v>
      </c>
      <c r="F45" s="150">
        <v>2020</v>
      </c>
      <c r="G45" s="150">
        <v>2021</v>
      </c>
      <c r="H45" s="150">
        <v>2022</v>
      </c>
      <c r="I45" s="150">
        <v>2023</v>
      </c>
    </row>
    <row r="46" spans="1:9" ht="16">
      <c r="A46" s="149"/>
      <c r="B46" s="334" t="s">
        <v>143</v>
      </c>
      <c r="C46" s="335"/>
      <c r="D46" s="293" t="s">
        <v>107</v>
      </c>
      <c r="E46" s="293" t="s">
        <v>107</v>
      </c>
      <c r="F46" s="294">
        <v>30.5</v>
      </c>
      <c r="G46" s="295">
        <v>31.8</v>
      </c>
      <c r="H46" s="294">
        <v>33.1</v>
      </c>
      <c r="I46" s="296">
        <v>46.7</v>
      </c>
    </row>
    <row r="47" spans="1:9" ht="10" customHeight="1"/>
    <row r="48" spans="1:9" ht="15" customHeight="1">
      <c r="B48" s="157" t="s">
        <v>147</v>
      </c>
    </row>
    <row r="49" spans="2:8" ht="15" customHeight="1">
      <c r="B49" s="157" t="s">
        <v>132</v>
      </c>
    </row>
    <row r="50" spans="2:8" ht="15" customHeight="1">
      <c r="B50" s="157" t="s">
        <v>130</v>
      </c>
    </row>
    <row r="51" spans="2:8" ht="15" customHeight="1">
      <c r="B51" s="157" t="s">
        <v>128</v>
      </c>
    </row>
    <row r="52" spans="2:8" ht="15" customHeight="1">
      <c r="B52" s="297" t="s">
        <v>144</v>
      </c>
    </row>
    <row r="53" spans="2:8" ht="15" customHeight="1">
      <c r="B53" s="297" t="s">
        <v>149</v>
      </c>
    </row>
    <row r="55" spans="2:8" ht="19.5">
      <c r="B55" s="345" t="s">
        <v>80</v>
      </c>
      <c r="C55" s="345"/>
      <c r="D55" s="345"/>
      <c r="E55" s="152"/>
      <c r="F55" s="152"/>
      <c r="G55" s="152"/>
      <c r="H55" s="152"/>
    </row>
    <row r="56" spans="2:8" ht="17.5">
      <c r="B56" s="346" t="s">
        <v>98</v>
      </c>
      <c r="C56" s="346"/>
      <c r="D56" s="346"/>
      <c r="E56" s="151">
        <v>2019</v>
      </c>
      <c r="F56" s="151">
        <v>2020</v>
      </c>
      <c r="G56" s="151">
        <v>2021</v>
      </c>
      <c r="H56" s="151">
        <v>2022</v>
      </c>
    </row>
    <row r="57" spans="2:8" ht="16">
      <c r="B57" s="342" t="s">
        <v>151</v>
      </c>
      <c r="C57" s="343"/>
      <c r="D57" s="344"/>
      <c r="E57" s="242">
        <v>96.6</v>
      </c>
      <c r="F57" s="239">
        <v>97.4</v>
      </c>
      <c r="G57" s="239">
        <v>97.7</v>
      </c>
      <c r="H57" s="245">
        <v>98.2</v>
      </c>
    </row>
    <row r="58" spans="2:8" ht="16">
      <c r="B58" s="339" t="s">
        <v>81</v>
      </c>
      <c r="C58" s="340"/>
      <c r="D58" s="341"/>
      <c r="E58" s="243">
        <v>4.5</v>
      </c>
      <c r="F58" s="240">
        <v>5.5</v>
      </c>
      <c r="G58" s="248">
        <v>6.9</v>
      </c>
      <c r="H58" s="246">
        <v>7.3</v>
      </c>
    </row>
    <row r="59" spans="2:8" ht="16">
      <c r="B59" s="339" t="s">
        <v>82</v>
      </c>
      <c r="C59" s="340"/>
      <c r="D59" s="341"/>
      <c r="E59" s="243">
        <v>866.4</v>
      </c>
      <c r="F59" s="240">
        <v>768.5</v>
      </c>
      <c r="G59" s="249">
        <v>719.6</v>
      </c>
      <c r="H59" s="246">
        <v>817</v>
      </c>
    </row>
    <row r="60" spans="2:8" ht="16">
      <c r="B60" s="339" t="s">
        <v>83</v>
      </c>
      <c r="C60" s="340"/>
      <c r="D60" s="341"/>
      <c r="E60" s="243">
        <v>4117.6000000000004</v>
      </c>
      <c r="F60" s="240">
        <v>4071.1</v>
      </c>
      <c r="G60" s="249">
        <v>4138.1000000000004</v>
      </c>
      <c r="H60" s="246">
        <v>5548.6</v>
      </c>
    </row>
    <row r="61" spans="2:8" ht="16">
      <c r="B61" s="172" t="s">
        <v>90</v>
      </c>
      <c r="C61" s="336" t="s">
        <v>84</v>
      </c>
      <c r="D61" s="337"/>
      <c r="E61" s="243">
        <v>2572.6999999999998</v>
      </c>
      <c r="F61" s="240">
        <v>2880.1</v>
      </c>
      <c r="G61" s="248">
        <v>3259.1</v>
      </c>
      <c r="H61" s="246">
        <v>4503.3</v>
      </c>
    </row>
    <row r="62" spans="2:8" ht="16">
      <c r="B62" s="172" t="s">
        <v>91</v>
      </c>
      <c r="C62" s="336" t="s">
        <v>85</v>
      </c>
      <c r="D62" s="337"/>
      <c r="E62" s="243">
        <v>102.6</v>
      </c>
      <c r="F62" s="240">
        <v>111.7</v>
      </c>
      <c r="G62" s="249">
        <v>196.1</v>
      </c>
      <c r="H62" s="246">
        <v>43.3</v>
      </c>
    </row>
    <row r="63" spans="2:8" ht="16">
      <c r="B63" s="172" t="s">
        <v>92</v>
      </c>
      <c r="C63" s="336" t="s">
        <v>86</v>
      </c>
      <c r="D63" s="337"/>
      <c r="E63" s="243">
        <v>129</v>
      </c>
      <c r="F63" s="240">
        <v>119.1</v>
      </c>
      <c r="G63" s="249">
        <v>107.9</v>
      </c>
      <c r="H63" s="246">
        <v>122.4</v>
      </c>
    </row>
    <row r="64" spans="2:8" ht="16">
      <c r="B64" s="172" t="s">
        <v>93</v>
      </c>
      <c r="C64" s="336" t="s">
        <v>87</v>
      </c>
      <c r="D64" s="337"/>
      <c r="E64" s="243">
        <v>692.7</v>
      </c>
      <c r="F64" s="240">
        <v>368.6</v>
      </c>
      <c r="G64" s="249">
        <v>106.2</v>
      </c>
      <c r="H64" s="246">
        <v>283.39999999999998</v>
      </c>
    </row>
    <row r="65" spans="2:8" ht="16">
      <c r="B65" s="172" t="s">
        <v>94</v>
      </c>
      <c r="C65" s="336" t="s">
        <v>88</v>
      </c>
      <c r="D65" s="337"/>
      <c r="E65" s="243">
        <v>166.5</v>
      </c>
      <c r="F65" s="240">
        <v>181.3</v>
      </c>
      <c r="G65" s="249">
        <v>35.200000000000003</v>
      </c>
      <c r="H65" s="246">
        <v>62.9</v>
      </c>
    </row>
    <row r="66" spans="2:8" ht="16">
      <c r="B66" s="173" t="s">
        <v>95</v>
      </c>
      <c r="C66" s="338" t="s">
        <v>89</v>
      </c>
      <c r="D66" s="335"/>
      <c r="E66" s="244">
        <v>454.2</v>
      </c>
      <c r="F66" s="241">
        <v>410.2</v>
      </c>
      <c r="G66" s="250">
        <v>433.6</v>
      </c>
      <c r="H66" s="247">
        <v>533.29999999999995</v>
      </c>
    </row>
    <row r="67" spans="2:8" ht="10" customHeight="1">
      <c r="B67" s="57"/>
      <c r="C67" s="57"/>
      <c r="D67" s="57"/>
      <c r="E67" s="57"/>
      <c r="F67" s="57"/>
      <c r="G67" s="57"/>
      <c r="H67" s="57"/>
    </row>
    <row r="68" spans="2:8" ht="16">
      <c r="B68" s="157" t="s">
        <v>152</v>
      </c>
      <c r="C68" s="57"/>
      <c r="D68" s="57"/>
      <c r="E68" s="57"/>
      <c r="F68" s="57"/>
      <c r="G68" s="57"/>
      <c r="H68" s="57"/>
    </row>
  </sheetData>
  <mergeCells count="42">
    <mergeCell ref="B4:C4"/>
    <mergeCell ref="B5:C5"/>
    <mergeCell ref="B6:C6"/>
    <mergeCell ref="B7:C7"/>
    <mergeCell ref="B22:C22"/>
    <mergeCell ref="B8:C8"/>
    <mergeCell ref="B10:C10"/>
    <mergeCell ref="B9:C9"/>
    <mergeCell ref="B11:C11"/>
    <mergeCell ref="B12:C12"/>
    <mergeCell ref="B13:C13"/>
    <mergeCell ref="B14:C14"/>
    <mergeCell ref="B15:C15"/>
    <mergeCell ref="B16:C16"/>
    <mergeCell ref="B39:C39"/>
    <mergeCell ref="B41:C41"/>
    <mergeCell ref="B40:C40"/>
    <mergeCell ref="B23:C23"/>
    <mergeCell ref="B31:C31"/>
    <mergeCell ref="B32:C32"/>
    <mergeCell ref="B33:C33"/>
    <mergeCell ref="B34:C34"/>
    <mergeCell ref="B35:B36"/>
    <mergeCell ref="B29:C29"/>
    <mergeCell ref="B30:C30"/>
    <mergeCell ref="B24:C24"/>
    <mergeCell ref="B25:C25"/>
    <mergeCell ref="B37:C37"/>
    <mergeCell ref="B45:C45"/>
    <mergeCell ref="B46:C46"/>
    <mergeCell ref="C65:D65"/>
    <mergeCell ref="C66:D66"/>
    <mergeCell ref="B58:D58"/>
    <mergeCell ref="B57:D57"/>
    <mergeCell ref="B59:D59"/>
    <mergeCell ref="B60:D60"/>
    <mergeCell ref="B55:D55"/>
    <mergeCell ref="C61:D61"/>
    <mergeCell ref="C62:D62"/>
    <mergeCell ref="C63:D63"/>
    <mergeCell ref="C64:D64"/>
    <mergeCell ref="B56:D56"/>
  </mergeCells>
  <phoneticPr fontId="19"/>
  <hyperlinks>
    <hyperlink ref="C2" r:id="rId1" xr:uid="{AA405D70-7FEE-4119-8CE1-4024DADF098A}"/>
  </hyperlinks>
  <pageMargins left="0.7" right="0.7" top="0.75" bottom="0.75" header="0.3" footer="0.3"/>
  <pageSetup paperSize="9" orientation="portrait"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7D0609-C568-46A4-9939-F5C82F531CD0}">
  <sheetPr>
    <pageSetUpPr fitToPage="1"/>
  </sheetPr>
  <dimension ref="A1:O3"/>
  <sheetViews>
    <sheetView showGridLines="0" zoomScaleNormal="100" zoomScaleSheetLayoutView="100" zoomScalePageLayoutView="75" workbookViewId="0"/>
  </sheetViews>
  <sheetFormatPr defaultColWidth="9.6640625" defaultRowHeight="14"/>
  <cols>
    <col min="1" max="1" width="2.58203125" style="118" customWidth="1"/>
    <col min="2" max="2" width="2.4140625" style="118" customWidth="1"/>
    <col min="3" max="3" width="18.4140625" style="118" customWidth="1"/>
    <col min="4" max="11" width="7.9140625" style="118" customWidth="1"/>
    <col min="12" max="15" width="5.1640625" style="118" customWidth="1"/>
    <col min="16" max="16" width="7.9140625" style="118" customWidth="1"/>
    <col min="17" max="16384" width="9.6640625" style="118"/>
  </cols>
  <sheetData>
    <row r="1" spans="1:15" ht="18" customHeight="1">
      <c r="A1" s="116" t="s">
        <v>46</v>
      </c>
      <c r="B1" s="116"/>
      <c r="C1" s="116"/>
      <c r="D1" s="116"/>
      <c r="E1" s="116"/>
      <c r="F1" s="116"/>
      <c r="G1" s="117"/>
      <c r="H1" s="117"/>
      <c r="I1" s="117"/>
      <c r="J1" s="117"/>
      <c r="K1" s="117"/>
      <c r="L1" s="117"/>
      <c r="M1" s="117"/>
      <c r="N1" s="117"/>
      <c r="O1" s="117"/>
    </row>
    <row r="2" spans="1:15" ht="53" customHeight="1">
      <c r="A2" s="381" t="s">
        <v>59</v>
      </c>
      <c r="B2" s="381"/>
      <c r="C2" s="381"/>
      <c r="D2" s="381"/>
      <c r="E2" s="381"/>
      <c r="F2" s="381"/>
      <c r="G2" s="381"/>
      <c r="H2" s="381"/>
      <c r="I2" s="381"/>
      <c r="J2" s="381"/>
      <c r="K2" s="381"/>
      <c r="L2" s="119"/>
      <c r="M2" s="119"/>
      <c r="N2" s="119"/>
      <c r="O2" s="119"/>
    </row>
    <row r="3" spans="1:15" ht="101" customHeight="1">
      <c r="A3" s="382" t="s">
        <v>100</v>
      </c>
      <c r="B3" s="383"/>
      <c r="C3" s="383"/>
      <c r="D3" s="383"/>
      <c r="E3" s="383"/>
      <c r="F3" s="383"/>
      <c r="G3" s="383"/>
      <c r="H3" s="383"/>
      <c r="I3" s="383"/>
      <c r="J3" s="383"/>
      <c r="K3" s="383"/>
      <c r="L3" s="117"/>
      <c r="M3" s="117"/>
    </row>
  </sheetData>
  <mergeCells count="2">
    <mergeCell ref="A2:K2"/>
    <mergeCell ref="A3:K3"/>
  </mergeCells>
  <phoneticPr fontId="19"/>
  <printOptions horizontalCentered="1"/>
  <pageMargins left="0.39370078740157483" right="0.39370078740157483" top="0.39370078740157483" bottom="0.19685039370078741" header="0.19685039370078741" footer="0.19685039370078741"/>
  <pageSetup paperSize="9" fitToWidth="0" orientation="landscape" horizontalDpi="200" verticalDpi="2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F52"/>
  <sheetViews>
    <sheetView zoomScale="70" zoomScaleNormal="70" workbookViewId="0">
      <pane xSplit="1" ySplit="2" topLeftCell="O3" activePane="bottomRight" state="frozen"/>
      <selection pane="topRight" activeCell="B1" sqref="B1"/>
      <selection pane="bottomLeft" activeCell="A4" sqref="A4"/>
      <selection pane="bottomRight" activeCell="F33" sqref="F33:AF42"/>
    </sheetView>
  </sheetViews>
  <sheetFormatPr defaultColWidth="8.83203125" defaultRowHeight="16.5"/>
  <cols>
    <col min="1" max="1" width="37.6640625" style="2" customWidth="1"/>
    <col min="2" max="6" width="11.9140625" style="2" hidden="1" customWidth="1"/>
    <col min="7" max="11" width="11.9140625" style="2" customWidth="1"/>
    <col min="12" max="32" width="11" style="2" customWidth="1"/>
    <col min="33" max="16384" width="8.83203125" style="2"/>
  </cols>
  <sheetData>
    <row r="1" spans="1:32" ht="26.25" customHeight="1">
      <c r="A1" s="1" t="s">
        <v>26</v>
      </c>
    </row>
    <row r="2" spans="1:32" ht="17.25" customHeight="1">
      <c r="A2" s="3" t="s">
        <v>2</v>
      </c>
      <c r="B2" s="326" t="s">
        <v>4</v>
      </c>
      <c r="C2" s="327"/>
      <c r="D2" s="327"/>
      <c r="E2" s="327"/>
      <c r="F2" s="328"/>
      <c r="G2" s="326" t="s">
        <v>5</v>
      </c>
      <c r="H2" s="327"/>
      <c r="I2" s="327"/>
      <c r="J2" s="327"/>
      <c r="K2" s="328"/>
      <c r="L2" s="326" t="s">
        <v>6</v>
      </c>
      <c r="M2" s="327"/>
      <c r="N2" s="327"/>
      <c r="O2" s="327"/>
      <c r="P2" s="328"/>
      <c r="Q2" s="322" t="s">
        <v>7</v>
      </c>
      <c r="R2" s="323"/>
      <c r="S2" s="323"/>
      <c r="T2" s="323"/>
      <c r="U2" s="324"/>
      <c r="V2" s="322" t="s">
        <v>40</v>
      </c>
      <c r="W2" s="323"/>
      <c r="X2" s="323"/>
      <c r="Y2" s="323"/>
      <c r="Z2" s="324"/>
    </row>
    <row r="3" spans="1:32" ht="17.25" customHeight="1">
      <c r="A3" s="75"/>
      <c r="B3" s="77" t="s">
        <v>36</v>
      </c>
      <c r="C3" s="77" t="s">
        <v>37</v>
      </c>
      <c r="D3" s="77" t="s">
        <v>38</v>
      </c>
      <c r="E3" s="77" t="s">
        <v>39</v>
      </c>
      <c r="F3" s="76"/>
      <c r="G3" s="77" t="s">
        <v>36</v>
      </c>
      <c r="H3" s="77" t="s">
        <v>37</v>
      </c>
      <c r="I3" s="77" t="s">
        <v>38</v>
      </c>
      <c r="J3" s="77" t="s">
        <v>39</v>
      </c>
      <c r="K3" s="76"/>
      <c r="L3" s="77" t="s">
        <v>36</v>
      </c>
      <c r="M3" s="77" t="s">
        <v>37</v>
      </c>
      <c r="N3" s="77" t="s">
        <v>38</v>
      </c>
      <c r="O3" s="77" t="s">
        <v>39</v>
      </c>
      <c r="P3" s="76"/>
      <c r="Q3" s="77" t="s">
        <v>32</v>
      </c>
      <c r="R3" s="77" t="s">
        <v>33</v>
      </c>
      <c r="S3" s="77" t="s">
        <v>34</v>
      </c>
      <c r="T3" s="77" t="s">
        <v>35</v>
      </c>
      <c r="U3" s="82"/>
      <c r="V3" s="77" t="s">
        <v>32</v>
      </c>
      <c r="W3" s="77" t="s">
        <v>33</v>
      </c>
      <c r="X3" s="77" t="s">
        <v>34</v>
      </c>
      <c r="Y3" s="77" t="s">
        <v>35</v>
      </c>
      <c r="Z3" s="82"/>
    </row>
    <row r="4" spans="1:32" ht="18" customHeight="1">
      <c r="A4" s="4" t="s">
        <v>8</v>
      </c>
      <c r="B4" s="5">
        <v>13862</v>
      </c>
      <c r="C4" s="5">
        <v>13862</v>
      </c>
      <c r="D4" s="5">
        <v>13862</v>
      </c>
      <c r="E4" s="5">
        <v>13862</v>
      </c>
      <c r="F4" s="5">
        <v>13862</v>
      </c>
      <c r="G4" s="78">
        <v>3586353649</v>
      </c>
      <c r="H4" s="78">
        <v>3722494782</v>
      </c>
      <c r="I4" s="78">
        <v>3529362809</v>
      </c>
      <c r="J4" s="78">
        <v>3863979631</v>
      </c>
      <c r="K4" s="78">
        <f>SUBTOTAL(109,G4:J4)</f>
        <v>14702190871</v>
      </c>
      <c r="L4" s="78">
        <v>4027660468</v>
      </c>
      <c r="M4" s="78">
        <v>3947869313</v>
      </c>
      <c r="N4" s="78">
        <v>3549284759</v>
      </c>
      <c r="O4" s="78">
        <v>3747225095</v>
      </c>
      <c r="P4" s="78">
        <f>SUBTOTAL(109,L4:O4)</f>
        <v>15272039635</v>
      </c>
      <c r="Q4" s="83">
        <v>4075494136</v>
      </c>
      <c r="R4" s="83">
        <v>4290212727</v>
      </c>
      <c r="S4" s="83">
        <v>4281869978</v>
      </c>
      <c r="T4" s="83">
        <v>4147928336</v>
      </c>
      <c r="U4" s="83">
        <f>SUBTOTAL(109,Q4:T4)</f>
        <v>16795505177</v>
      </c>
      <c r="V4" s="83">
        <v>4361933229</v>
      </c>
      <c r="W4" s="83">
        <v>4442680740</v>
      </c>
      <c r="X4" s="83">
        <v>4123828788</v>
      </c>
      <c r="Y4" s="83"/>
      <c r="Z4" s="83">
        <f>SUBTOTAL(109,V4:Y4)</f>
        <v>12928442757</v>
      </c>
    </row>
    <row r="5" spans="1:32" ht="18" customHeight="1">
      <c r="A5" s="4" t="s">
        <v>9</v>
      </c>
      <c r="B5" s="7">
        <v>12478</v>
      </c>
      <c r="C5" s="7">
        <v>12478</v>
      </c>
      <c r="D5" s="7">
        <v>12478</v>
      </c>
      <c r="E5" s="7">
        <v>12478</v>
      </c>
      <c r="F5" s="7">
        <v>12478</v>
      </c>
      <c r="G5" s="79">
        <v>3222681061</v>
      </c>
      <c r="H5" s="79">
        <v>3338237157</v>
      </c>
      <c r="I5" s="79">
        <v>3076002151</v>
      </c>
      <c r="J5" s="79">
        <v>3351732056</v>
      </c>
      <c r="K5" s="79">
        <f>SUBTOTAL(109,G5:J5)</f>
        <v>12988652425</v>
      </c>
      <c r="L5" s="79">
        <v>3444299206</v>
      </c>
      <c r="M5" s="79">
        <v>3297025114</v>
      </c>
      <c r="N5" s="79">
        <v>2865207340</v>
      </c>
      <c r="O5" s="79">
        <v>3067890002</v>
      </c>
      <c r="P5" s="79">
        <f>SUBTOTAL(109,L5:O5)</f>
        <v>12674421662</v>
      </c>
      <c r="Q5" s="84">
        <v>3402258746</v>
      </c>
      <c r="R5" s="84">
        <v>3550183602</v>
      </c>
      <c r="S5" s="84">
        <v>3591939276</v>
      </c>
      <c r="T5" s="84">
        <v>3418333119</v>
      </c>
      <c r="U5" s="84">
        <f>SUBTOTAL(109,Q5:T5)</f>
        <v>13962714743</v>
      </c>
      <c r="V5" s="84">
        <v>3552301025</v>
      </c>
      <c r="W5" s="84">
        <v>3589863755</v>
      </c>
      <c r="X5" s="84">
        <v>3313821661</v>
      </c>
      <c r="Y5" s="84"/>
      <c r="Z5" s="84">
        <f>SUBTOTAL(109,V5:Y5)</f>
        <v>10455986441</v>
      </c>
    </row>
    <row r="6" spans="1:32" ht="17.25" customHeight="1">
      <c r="A6" s="9" t="s">
        <v>10</v>
      </c>
      <c r="B6" s="10">
        <f t="shared" ref="B6:Z6" si="0">B5/B4</f>
        <v>0.90015870725725</v>
      </c>
      <c r="C6" s="10">
        <f t="shared" si="0"/>
        <v>0.90015870725725</v>
      </c>
      <c r="D6" s="10">
        <f t="shared" si="0"/>
        <v>0.90015870725725</v>
      </c>
      <c r="E6" s="10">
        <f t="shared" si="0"/>
        <v>0.90015870725725</v>
      </c>
      <c r="F6" s="10">
        <f t="shared" si="0"/>
        <v>0.90015870725725</v>
      </c>
      <c r="G6" s="11">
        <f t="shared" si="0"/>
        <v>0.89859544718870532</v>
      </c>
      <c r="H6" s="11">
        <f t="shared" si="0"/>
        <v>0.89677416692212308</v>
      </c>
      <c r="I6" s="11">
        <f t="shared" si="0"/>
        <v>0.87154603180950563</v>
      </c>
      <c r="J6" s="11">
        <f t="shared" si="0"/>
        <v>0.86743005297172593</v>
      </c>
      <c r="K6" s="11">
        <f t="shared" si="0"/>
        <v>0.88345012923346367</v>
      </c>
      <c r="L6" s="11">
        <f t="shared" si="0"/>
        <v>0.85516126132407644</v>
      </c>
      <c r="M6" s="11">
        <f t="shared" si="0"/>
        <v>0.83514038905573063</v>
      </c>
      <c r="N6" s="11">
        <f t="shared" si="0"/>
        <v>0.80726330360916532</v>
      </c>
      <c r="O6" s="11">
        <f t="shared" si="0"/>
        <v>0.8187098250632312</v>
      </c>
      <c r="P6" s="11">
        <f t="shared" si="0"/>
        <v>0.82991021271010468</v>
      </c>
      <c r="Q6" s="12">
        <f t="shared" si="0"/>
        <v>0.83480889248419721</v>
      </c>
      <c r="R6" s="12">
        <f t="shared" si="0"/>
        <v>0.82750759179312838</v>
      </c>
      <c r="S6" s="12">
        <f t="shared" si="0"/>
        <v>0.83887163656420582</v>
      </c>
      <c r="T6" s="12">
        <f t="shared" si="0"/>
        <v>0.82410611806674183</v>
      </c>
      <c r="U6" s="12">
        <f t="shared" si="0"/>
        <v>0.831336396009138</v>
      </c>
      <c r="V6" s="12">
        <f t="shared" si="0"/>
        <v>0.81438684145433071</v>
      </c>
      <c r="W6" s="12">
        <f t="shared" si="0"/>
        <v>0.80804000221721983</v>
      </c>
      <c r="X6" s="12">
        <f t="shared" si="0"/>
        <v>0.80357886599049566</v>
      </c>
      <c r="Y6" s="12" t="e">
        <f t="shared" si="0"/>
        <v>#DIV/0!</v>
      </c>
      <c r="Z6" s="12">
        <f t="shared" si="0"/>
        <v>0.80875838161859759</v>
      </c>
      <c r="AA6" s="13"/>
      <c r="AB6" s="13"/>
      <c r="AC6" s="13"/>
      <c r="AD6" s="13"/>
      <c r="AE6" s="13"/>
      <c r="AF6" s="13"/>
    </row>
    <row r="7" spans="1:32" ht="18" customHeight="1">
      <c r="A7" s="4" t="s">
        <v>11</v>
      </c>
      <c r="B7" s="14">
        <v>8350</v>
      </c>
      <c r="C7" s="14">
        <v>8350</v>
      </c>
      <c r="D7" s="14">
        <v>8350</v>
      </c>
      <c r="E7" s="14">
        <v>8350</v>
      </c>
      <c r="F7" s="14">
        <v>8350</v>
      </c>
      <c r="G7" s="79">
        <v>2407105578</v>
      </c>
      <c r="H7" s="79">
        <v>2811950692</v>
      </c>
      <c r="I7" s="79">
        <v>2672181915</v>
      </c>
      <c r="J7" s="79">
        <v>2760428236</v>
      </c>
      <c r="K7" s="79">
        <f>SUBTOTAL(109,G7:J7)</f>
        <v>10651666421</v>
      </c>
      <c r="L7" s="79">
        <v>2742090982</v>
      </c>
      <c r="M7" s="79">
        <v>2992815564</v>
      </c>
      <c r="N7" s="79">
        <v>3046735569</v>
      </c>
      <c r="O7" s="79">
        <v>2911595832</v>
      </c>
      <c r="P7" s="79">
        <f>SUBTOTAL(109,L7:O7)</f>
        <v>11693237947</v>
      </c>
      <c r="Q7" s="84">
        <v>2947390706</v>
      </c>
      <c r="R7" s="84">
        <v>3001445611</v>
      </c>
      <c r="S7" s="84">
        <v>2989811633</v>
      </c>
      <c r="T7" s="84">
        <v>2985148115</v>
      </c>
      <c r="U7" s="84">
        <f>SUBTOTAL(109,Q7:T7)</f>
        <v>11923796065</v>
      </c>
      <c r="V7" s="84">
        <v>2967630479</v>
      </c>
      <c r="W7" s="84">
        <v>3008815853</v>
      </c>
      <c r="X7" s="84">
        <v>3058132725</v>
      </c>
      <c r="Y7" s="84"/>
      <c r="Z7" s="84">
        <f>SUBTOTAL(109,V7:Y7)</f>
        <v>9034579057</v>
      </c>
    </row>
    <row r="8" spans="1:32" ht="17.25" customHeight="1">
      <c r="A8" s="9" t="s">
        <v>10</v>
      </c>
      <c r="B8" s="10">
        <f t="shared" ref="B8:Z8" si="1">B7/B4</f>
        <v>0.60236618092627325</v>
      </c>
      <c r="C8" s="10">
        <f t="shared" si="1"/>
        <v>0.60236618092627325</v>
      </c>
      <c r="D8" s="10">
        <f t="shared" si="1"/>
        <v>0.60236618092627325</v>
      </c>
      <c r="E8" s="10">
        <f t="shared" si="1"/>
        <v>0.60236618092627325</v>
      </c>
      <c r="F8" s="10">
        <f t="shared" si="1"/>
        <v>0.60236618092627325</v>
      </c>
      <c r="G8" s="10">
        <f t="shared" si="1"/>
        <v>0.67118466654039677</v>
      </c>
      <c r="H8" s="10">
        <f t="shared" si="1"/>
        <v>0.75539412589564781</v>
      </c>
      <c r="I8" s="10">
        <f t="shared" si="1"/>
        <v>0.75712871121830871</v>
      </c>
      <c r="J8" s="10">
        <f t="shared" si="1"/>
        <v>0.71440030735503635</v>
      </c>
      <c r="K8" s="10">
        <f t="shared" si="1"/>
        <v>0.72449517996738566</v>
      </c>
      <c r="L8" s="10">
        <f t="shared" si="1"/>
        <v>0.68081483128631981</v>
      </c>
      <c r="M8" s="10">
        <f t="shared" si="1"/>
        <v>0.75808374764202835</v>
      </c>
      <c r="N8" s="10">
        <f t="shared" si="1"/>
        <v>0.85840832051424587</v>
      </c>
      <c r="O8" s="10">
        <f t="shared" si="1"/>
        <v>0.77700051589775132</v>
      </c>
      <c r="P8" s="10">
        <f t="shared" si="1"/>
        <v>0.76566314824129911</v>
      </c>
      <c r="Q8" s="12">
        <f t="shared" si="1"/>
        <v>0.7231983675218322</v>
      </c>
      <c r="R8" s="12">
        <f t="shared" si="1"/>
        <v>0.69960298054936054</v>
      </c>
      <c r="S8" s="12">
        <f t="shared" si="1"/>
        <v>0.69824904734648152</v>
      </c>
      <c r="T8" s="12">
        <f t="shared" si="1"/>
        <v>0.71967205631105191</v>
      </c>
      <c r="U8" s="12">
        <f t="shared" si="1"/>
        <v>0.70993970942467477</v>
      </c>
      <c r="V8" s="12">
        <f t="shared" si="1"/>
        <v>0.68034752555814515</v>
      </c>
      <c r="W8" s="12">
        <f t="shared" si="1"/>
        <v>0.67725232333485208</v>
      </c>
      <c r="X8" s="12">
        <f t="shared" si="1"/>
        <v>0.74157606491785322</v>
      </c>
      <c r="Y8" s="12" t="e">
        <f t="shared" si="1"/>
        <v>#DIV/0!</v>
      </c>
      <c r="Z8" s="12">
        <f t="shared" si="1"/>
        <v>0.69881417482459751</v>
      </c>
      <c r="AA8" s="13"/>
      <c r="AB8" s="13"/>
      <c r="AC8" s="13"/>
      <c r="AD8" s="13"/>
      <c r="AE8" s="13"/>
      <c r="AF8" s="13"/>
    </row>
    <row r="9" spans="1:32" ht="18" customHeight="1">
      <c r="A9" s="4" t="s">
        <v>12</v>
      </c>
      <c r="B9" s="14">
        <v>4147</v>
      </c>
      <c r="C9" s="14">
        <v>4147</v>
      </c>
      <c r="D9" s="14">
        <v>4147</v>
      </c>
      <c r="E9" s="14">
        <v>4147</v>
      </c>
      <c r="F9" s="14">
        <v>4147</v>
      </c>
      <c r="G9" s="79">
        <v>814754814</v>
      </c>
      <c r="H9" s="79">
        <v>528326649</v>
      </c>
      <c r="I9" s="79">
        <v>396272174</v>
      </c>
      <c r="J9" s="79">
        <v>585197973</v>
      </c>
      <c r="K9" s="79">
        <f>SUBTOTAL(109,G9:J9)</f>
        <v>2324551610</v>
      </c>
      <c r="L9" s="79">
        <v>702399998</v>
      </c>
      <c r="M9" s="79">
        <v>315638725</v>
      </c>
      <c r="N9" s="79">
        <v>-181377530</v>
      </c>
      <c r="O9" s="79">
        <v>174494714</v>
      </c>
      <c r="P9" s="79">
        <f>SUBTOTAL(109,L9:O9)</f>
        <v>1011155907</v>
      </c>
      <c r="Q9" s="84">
        <v>458989485</v>
      </c>
      <c r="R9" s="84">
        <v>563191367</v>
      </c>
      <c r="S9" s="84">
        <v>601834165</v>
      </c>
      <c r="T9" s="84">
        <v>440883548</v>
      </c>
      <c r="U9" s="84">
        <f>SUBTOTAL(109,Q9:T9)</f>
        <v>2064898565</v>
      </c>
      <c r="V9" s="84">
        <v>614170285</v>
      </c>
      <c r="W9" s="84">
        <v>554200952</v>
      </c>
      <c r="X9" s="84">
        <v>259144007</v>
      </c>
      <c r="Y9" s="84"/>
      <c r="Z9" s="84">
        <f>SUBTOTAL(109,V9:Y9)</f>
        <v>1427515244</v>
      </c>
    </row>
    <row r="10" spans="1:32" ht="17.25" customHeight="1">
      <c r="A10" s="9" t="s">
        <v>10</v>
      </c>
      <c r="B10" s="10">
        <f t="shared" ref="B10:Z10" si="2">B9/B4</f>
        <v>0.29916317991631797</v>
      </c>
      <c r="C10" s="10">
        <f t="shared" si="2"/>
        <v>0.29916317991631797</v>
      </c>
      <c r="D10" s="10">
        <f t="shared" si="2"/>
        <v>0.29916317991631797</v>
      </c>
      <c r="E10" s="10">
        <f t="shared" si="2"/>
        <v>0.29916317991631797</v>
      </c>
      <c r="F10" s="10">
        <f t="shared" si="2"/>
        <v>0.29916317991631797</v>
      </c>
      <c r="G10" s="10">
        <f t="shared" si="2"/>
        <v>0.2271819496181538</v>
      </c>
      <c r="H10" s="10">
        <f t="shared" si="2"/>
        <v>0.14192811002844274</v>
      </c>
      <c r="I10" s="10">
        <f t="shared" si="2"/>
        <v>0.1122786733598178</v>
      </c>
      <c r="J10" s="10">
        <f t="shared" si="2"/>
        <v>0.15144954913971698</v>
      </c>
      <c r="K10" s="10">
        <f t="shared" si="2"/>
        <v>0.15810919817298569</v>
      </c>
      <c r="L10" s="10">
        <f t="shared" si="2"/>
        <v>0.17439404427970268</v>
      </c>
      <c r="M10" s="10">
        <f t="shared" si="2"/>
        <v>7.9951665056547938E-2</v>
      </c>
      <c r="N10" s="10">
        <f t="shared" si="2"/>
        <v>-5.1102557928066207E-2</v>
      </c>
      <c r="O10" s="10">
        <f t="shared" si="2"/>
        <v>4.6566381676091971E-2</v>
      </c>
      <c r="P10" s="10">
        <f t="shared" si="2"/>
        <v>6.6209617782988422E-2</v>
      </c>
      <c r="Q10" s="12">
        <f t="shared" si="2"/>
        <v>0.11262179988080837</v>
      </c>
      <c r="R10" s="12">
        <f t="shared" si="2"/>
        <v>0.13127352950486923</v>
      </c>
      <c r="S10" s="12">
        <f t="shared" si="2"/>
        <v>0.14055404953727907</v>
      </c>
      <c r="T10" s="12">
        <f t="shared" si="2"/>
        <v>0.1062900591057849</v>
      </c>
      <c r="U10" s="12">
        <f t="shared" si="2"/>
        <v>0.12294352228402758</v>
      </c>
      <c r="V10" s="12">
        <f t="shared" si="2"/>
        <v>0.14080231235928439</v>
      </c>
      <c r="W10" s="12">
        <f t="shared" si="2"/>
        <v>0.12474471708268643</v>
      </c>
      <c r="X10" s="12">
        <f t="shared" si="2"/>
        <v>6.2840631927806409E-2</v>
      </c>
      <c r="Y10" s="12" t="e">
        <f t="shared" si="2"/>
        <v>#DIV/0!</v>
      </c>
      <c r="Z10" s="12">
        <f t="shared" si="2"/>
        <v>0.11041664265613765</v>
      </c>
      <c r="AA10" s="13"/>
      <c r="AB10" s="13"/>
      <c r="AC10" s="13"/>
      <c r="AD10" s="13"/>
      <c r="AE10" s="13"/>
      <c r="AF10" s="13"/>
    </row>
    <row r="11" spans="1:32" ht="17.25" customHeight="1">
      <c r="A11" s="16" t="s">
        <v>13</v>
      </c>
      <c r="B11" s="17">
        <v>4154</v>
      </c>
      <c r="C11" s="17">
        <v>4154</v>
      </c>
      <c r="D11" s="17">
        <v>4154</v>
      </c>
      <c r="E11" s="17">
        <v>4154</v>
      </c>
      <c r="F11" s="17">
        <v>4154</v>
      </c>
      <c r="G11" s="80">
        <v>770909229</v>
      </c>
      <c r="H11" s="80">
        <v>500653527</v>
      </c>
      <c r="I11" s="80">
        <v>393628885</v>
      </c>
      <c r="J11" s="80">
        <v>582616268</v>
      </c>
      <c r="K11" s="80">
        <f>SUBTOTAL(109,G11:J11)</f>
        <v>2247807909</v>
      </c>
      <c r="L11" s="80">
        <v>694328150</v>
      </c>
      <c r="M11" s="80">
        <v>314729439</v>
      </c>
      <c r="N11" s="80">
        <v>-182673264</v>
      </c>
      <c r="O11" s="80">
        <v>150403715</v>
      </c>
      <c r="P11" s="80">
        <f>SUBTOTAL(109,L11:O11)</f>
        <v>976788040</v>
      </c>
      <c r="Q11" s="85">
        <v>407509222</v>
      </c>
      <c r="R11" s="85">
        <v>563088644</v>
      </c>
      <c r="S11" s="85">
        <v>-1214130409</v>
      </c>
      <c r="T11" s="85">
        <v>426665315</v>
      </c>
      <c r="U11" s="85">
        <f>SUBTOTAL(109,Q11:T11)</f>
        <v>183132772</v>
      </c>
      <c r="V11" s="85">
        <v>572475458</v>
      </c>
      <c r="W11" s="85">
        <v>467036022</v>
      </c>
      <c r="X11" s="85">
        <v>227122317</v>
      </c>
      <c r="Y11" s="85"/>
      <c r="Z11" s="85">
        <f>SUBTOTAL(109,V11:Y11)</f>
        <v>1266633797</v>
      </c>
      <c r="AA11" s="13"/>
      <c r="AB11" s="13"/>
      <c r="AC11" s="13"/>
      <c r="AD11" s="13"/>
      <c r="AE11" s="13"/>
      <c r="AF11" s="13"/>
    </row>
    <row r="12" spans="1:32" ht="17.25" customHeight="1">
      <c r="A12" s="9" t="s">
        <v>10</v>
      </c>
      <c r="B12" s="19">
        <f t="shared" ref="B12:Z12" si="3">B11/B4</f>
        <v>0.29966815755302267</v>
      </c>
      <c r="C12" s="19">
        <f t="shared" si="3"/>
        <v>0.29966815755302267</v>
      </c>
      <c r="D12" s="19">
        <f t="shared" si="3"/>
        <v>0.29966815755302267</v>
      </c>
      <c r="E12" s="19">
        <f t="shared" si="3"/>
        <v>0.29966815755302267</v>
      </c>
      <c r="F12" s="19">
        <f t="shared" si="3"/>
        <v>0.29966815755302267</v>
      </c>
      <c r="G12" s="19">
        <f t="shared" si="3"/>
        <v>0.21495627716886098</v>
      </c>
      <c r="H12" s="19">
        <f t="shared" si="3"/>
        <v>0.13449408429553575</v>
      </c>
      <c r="I12" s="19">
        <f t="shared" si="3"/>
        <v>0.11152973108806848</v>
      </c>
      <c r="J12" s="19">
        <f t="shared" si="3"/>
        <v>0.15078140250165309</v>
      </c>
      <c r="K12" s="19">
        <f t="shared" si="3"/>
        <v>0.15288931620618462</v>
      </c>
      <c r="L12" s="19">
        <f t="shared" si="3"/>
        <v>0.1723899408891286</v>
      </c>
      <c r="M12" s="19">
        <f t="shared" si="3"/>
        <v>7.9721341829533859E-2</v>
      </c>
      <c r="N12" s="19">
        <f t="shared" si="3"/>
        <v>-5.1467626973798412E-2</v>
      </c>
      <c r="O12" s="19">
        <f t="shared" si="3"/>
        <v>4.0137357961411713E-2</v>
      </c>
      <c r="P12" s="19">
        <f t="shared" si="3"/>
        <v>6.3959239456229972E-2</v>
      </c>
      <c r="Q12" s="20">
        <f t="shared" si="3"/>
        <v>9.9990138226517131E-2</v>
      </c>
      <c r="R12" s="20">
        <f t="shared" si="3"/>
        <v>0.13124958593690733</v>
      </c>
      <c r="S12" s="20">
        <f t="shared" si="3"/>
        <v>-0.28355144253284936</v>
      </c>
      <c r="T12" s="20">
        <f t="shared" si="3"/>
        <v>0.10286226772457913</v>
      </c>
      <c r="U12" s="20">
        <f t="shared" si="3"/>
        <v>1.090367750597848E-2</v>
      </c>
      <c r="V12" s="20">
        <f t="shared" si="3"/>
        <v>0.13124351702450143</v>
      </c>
      <c r="W12" s="20">
        <f t="shared" si="3"/>
        <v>0.10512482200105155</v>
      </c>
      <c r="X12" s="20">
        <f t="shared" si="3"/>
        <v>5.5075593259571572E-2</v>
      </c>
      <c r="Y12" s="20" t="e">
        <f t="shared" si="3"/>
        <v>#DIV/0!</v>
      </c>
      <c r="Z12" s="20">
        <f t="shared" si="3"/>
        <v>9.7972649978605622E-2</v>
      </c>
      <c r="AA12" s="13"/>
      <c r="AB12" s="13"/>
      <c r="AC12" s="13"/>
      <c r="AD12" s="13"/>
      <c r="AE12" s="13"/>
      <c r="AF12" s="13"/>
    </row>
    <row r="13" spans="1:32" ht="18" customHeight="1">
      <c r="A13" s="4" t="s">
        <v>14</v>
      </c>
      <c r="B13" s="14">
        <v>2717</v>
      </c>
      <c r="C13" s="14">
        <v>2717</v>
      </c>
      <c r="D13" s="14">
        <v>2717</v>
      </c>
      <c r="E13" s="14">
        <v>2717</v>
      </c>
      <c r="F13" s="14">
        <v>2717</v>
      </c>
      <c r="G13" s="79">
        <v>537124753</v>
      </c>
      <c r="H13" s="79">
        <v>318476030</v>
      </c>
      <c r="I13" s="79">
        <v>135618529</v>
      </c>
      <c r="J13" s="79">
        <v>347062786</v>
      </c>
      <c r="K13" s="79">
        <f>SUBTOTAL(109,G13:J13)</f>
        <v>1338282098</v>
      </c>
      <c r="L13" s="79">
        <v>555057445</v>
      </c>
      <c r="M13" s="79">
        <v>198098918</v>
      </c>
      <c r="N13" s="79">
        <v>14817401</v>
      </c>
      <c r="O13" s="79">
        <v>78628505</v>
      </c>
      <c r="P13" s="79">
        <f>SUBTOTAL(109,L13:O13)</f>
        <v>846602269</v>
      </c>
      <c r="Q13" s="84">
        <v>238128068</v>
      </c>
      <c r="R13" s="84">
        <v>121589827</v>
      </c>
      <c r="S13" s="84">
        <v>-1369160990</v>
      </c>
      <c r="T13" s="84">
        <v>467919898</v>
      </c>
      <c r="U13" s="84">
        <f>SUBTOTAL(109,Q13:T13)</f>
        <v>-541523197</v>
      </c>
      <c r="V13" s="84">
        <v>391393071</v>
      </c>
      <c r="W13" s="84">
        <v>308622191</v>
      </c>
      <c r="X13" s="84">
        <v>90460359</v>
      </c>
      <c r="Y13" s="84"/>
      <c r="Z13" s="84">
        <f>SUBTOTAL(109,V13:Y13)</f>
        <v>790475621</v>
      </c>
    </row>
    <row r="14" spans="1:32" ht="17.25" customHeight="1">
      <c r="A14" s="9" t="s">
        <v>10</v>
      </c>
      <c r="B14" s="10">
        <f t="shared" ref="B14:Z14" si="4">B13/B4</f>
        <v>0.19600346270379454</v>
      </c>
      <c r="C14" s="10">
        <f t="shared" si="4"/>
        <v>0.19600346270379454</v>
      </c>
      <c r="D14" s="10">
        <f t="shared" si="4"/>
        <v>0.19600346270379454</v>
      </c>
      <c r="E14" s="10">
        <f t="shared" si="4"/>
        <v>0.19600346270379454</v>
      </c>
      <c r="F14" s="10">
        <f t="shared" si="4"/>
        <v>0.19600346270379454</v>
      </c>
      <c r="G14" s="10">
        <f t="shared" si="4"/>
        <v>0.14976904275733349</v>
      </c>
      <c r="H14" s="10">
        <f t="shared" si="4"/>
        <v>8.5554459751019746E-2</v>
      </c>
      <c r="I14" s="10">
        <f t="shared" si="4"/>
        <v>3.842578287904206E-2</v>
      </c>
      <c r="J14" s="10">
        <f t="shared" si="4"/>
        <v>8.9820035078751165E-2</v>
      </c>
      <c r="K14" s="10">
        <f t="shared" si="4"/>
        <v>9.1026032088847034E-2</v>
      </c>
      <c r="L14" s="10">
        <f t="shared" si="4"/>
        <v>0.13781137943725996</v>
      </c>
      <c r="M14" s="10">
        <f t="shared" si="4"/>
        <v>5.0178691920646161E-2</v>
      </c>
      <c r="N14" s="10">
        <f t="shared" si="4"/>
        <v>4.1747568893781171E-3</v>
      </c>
      <c r="O14" s="10">
        <f t="shared" si="4"/>
        <v>2.098312831671512E-2</v>
      </c>
      <c r="P14" s="10">
        <f t="shared" si="4"/>
        <v>5.5434787312873553E-2</v>
      </c>
      <c r="Q14" s="21">
        <f t="shared" si="4"/>
        <v>5.8429250553091706E-2</v>
      </c>
      <c r="R14" s="21">
        <f t="shared" si="4"/>
        <v>2.8341211668779797E-2</v>
      </c>
      <c r="S14" s="21">
        <f t="shared" si="4"/>
        <v>-0.31975772198470992</v>
      </c>
      <c r="T14" s="21">
        <f t="shared" si="4"/>
        <v>0.11280809601721142</v>
      </c>
      <c r="U14" s="21">
        <f t="shared" si="4"/>
        <v>-3.2242149985555031E-2</v>
      </c>
      <c r="V14" s="21">
        <f t="shared" si="4"/>
        <v>8.972926692179771E-2</v>
      </c>
      <c r="W14" s="21">
        <f t="shared" si="4"/>
        <v>6.9467560029983152E-2</v>
      </c>
      <c r="X14" s="21">
        <f t="shared" si="4"/>
        <v>2.1936012295959557E-2</v>
      </c>
      <c r="Y14" s="21" t="e">
        <f t="shared" si="4"/>
        <v>#DIV/0!</v>
      </c>
      <c r="Z14" s="21">
        <f t="shared" si="4"/>
        <v>6.1142369259592648E-2</v>
      </c>
      <c r="AA14" s="13"/>
      <c r="AB14" s="13"/>
      <c r="AC14" s="13"/>
      <c r="AD14" s="13"/>
      <c r="AE14" s="13"/>
      <c r="AF14" s="13"/>
    </row>
    <row r="15" spans="1:32" ht="18" customHeight="1">
      <c r="A15" s="4" t="s">
        <v>15</v>
      </c>
      <c r="B15" s="14">
        <v>2519</v>
      </c>
      <c r="C15" s="14">
        <v>2519</v>
      </c>
      <c r="D15" s="14">
        <v>2519</v>
      </c>
      <c r="E15" s="14">
        <v>2519</v>
      </c>
      <c r="F15" s="14">
        <v>2519</v>
      </c>
      <c r="G15" s="79">
        <v>1409538529</v>
      </c>
      <c r="H15" s="79">
        <v>333524012</v>
      </c>
      <c r="I15" s="79">
        <v>135671828</v>
      </c>
      <c r="J15" s="79">
        <v>331869844</v>
      </c>
      <c r="K15" s="79">
        <f>SUBTOTAL(109,G15:J15)</f>
        <v>2210604213</v>
      </c>
      <c r="L15" s="79">
        <v>554945368</v>
      </c>
      <c r="M15" s="79">
        <v>198594461</v>
      </c>
      <c r="N15" s="79">
        <v>14450077</v>
      </c>
      <c r="O15" s="79">
        <v>79420365</v>
      </c>
      <c r="P15" s="79">
        <f>SUBTOTAL(109,L15:O15)</f>
        <v>847410271</v>
      </c>
      <c r="Q15" s="84">
        <v>234829865</v>
      </c>
      <c r="R15" s="84">
        <v>121766449</v>
      </c>
      <c r="S15" s="84">
        <v>-1370780010</v>
      </c>
      <c r="T15" s="84">
        <v>467255037</v>
      </c>
      <c r="U15" s="84">
        <f>SUBTOTAL(109,Q15:T15)</f>
        <v>-546928659</v>
      </c>
      <c r="V15" s="84">
        <v>387509948</v>
      </c>
      <c r="W15" s="84">
        <v>308583423</v>
      </c>
      <c r="X15" s="84">
        <v>87208817</v>
      </c>
      <c r="Y15" s="84"/>
      <c r="Z15" s="84">
        <f>SUBTOTAL(109,V15:Y15)</f>
        <v>783302188</v>
      </c>
    </row>
    <row r="16" spans="1:32" ht="17.25" customHeight="1">
      <c r="A16" s="22" t="s">
        <v>10</v>
      </c>
      <c r="B16" s="23">
        <f t="shared" ref="B16:V16" si="5">B15/B4</f>
        <v>0.1817198095512913</v>
      </c>
      <c r="C16" s="23">
        <f t="shared" si="5"/>
        <v>0.1817198095512913</v>
      </c>
      <c r="D16" s="23">
        <f t="shared" si="5"/>
        <v>0.1817198095512913</v>
      </c>
      <c r="E16" s="23">
        <f t="shared" si="5"/>
        <v>0.1817198095512913</v>
      </c>
      <c r="F16" s="23">
        <f t="shared" si="5"/>
        <v>0.1817198095512913</v>
      </c>
      <c r="G16" s="23">
        <f t="shared" si="5"/>
        <v>0.39302831425814022</v>
      </c>
      <c r="H16" s="23">
        <f t="shared" si="5"/>
        <v>8.9596905175729005E-2</v>
      </c>
      <c r="I16" s="23">
        <f t="shared" si="5"/>
        <v>3.8440884471846321E-2</v>
      </c>
      <c r="J16" s="23">
        <f t="shared" si="5"/>
        <v>8.5888093544145297E-2</v>
      </c>
      <c r="K16" s="23">
        <f t="shared" si="5"/>
        <v>0.15035882967350167</v>
      </c>
      <c r="L16" s="23">
        <f t="shared" si="5"/>
        <v>0.1377835526130054</v>
      </c>
      <c r="M16" s="23">
        <f t="shared" si="5"/>
        <v>5.0304213552876544E-2</v>
      </c>
      <c r="N16" s="23">
        <f t="shared" si="5"/>
        <v>4.0712644888124625E-3</v>
      </c>
      <c r="O16" s="23">
        <f t="shared" si="5"/>
        <v>2.1194447354116047E-2</v>
      </c>
      <c r="P16" s="23">
        <f t="shared" si="5"/>
        <v>5.5487694587822489E-2</v>
      </c>
      <c r="Q16" s="24">
        <f t="shared" si="5"/>
        <v>5.761997371697359E-2</v>
      </c>
      <c r="R16" s="24">
        <f>R15/R4</f>
        <v>2.8382380256735461E-2</v>
      </c>
      <c r="S16" s="24">
        <f t="shared" si="5"/>
        <v>-0.32013583248510308</v>
      </c>
      <c r="T16" s="24">
        <f t="shared" si="5"/>
        <v>0.11264780853243749</v>
      </c>
      <c r="U16" s="24">
        <f t="shared" si="5"/>
        <v>-3.2563989783943606E-2</v>
      </c>
      <c r="V16" s="24">
        <f t="shared" si="5"/>
        <v>8.8839037109433014E-2</v>
      </c>
      <c r="W16" s="24">
        <f>W15/W4</f>
        <v>6.9458833767109721E-2</v>
      </c>
      <c r="X16" s="24">
        <f t="shared" ref="X16:Z16" si="6">X15/X4</f>
        <v>2.1147535817629098E-2</v>
      </c>
      <c r="Y16" s="24" t="e">
        <f t="shared" si="6"/>
        <v>#DIV/0!</v>
      </c>
      <c r="Z16" s="24">
        <f t="shared" si="6"/>
        <v>6.0587512566112216E-2</v>
      </c>
      <c r="AA16" s="13"/>
      <c r="AB16" s="13"/>
      <c r="AC16" s="13"/>
      <c r="AD16" s="13"/>
      <c r="AE16" s="13"/>
      <c r="AF16" s="13"/>
    </row>
    <row r="17" spans="1:32" ht="17.25" customHeight="1" thickBot="1">
      <c r="A17" s="25" t="s">
        <v>16</v>
      </c>
      <c r="B17" s="26">
        <v>73203</v>
      </c>
      <c r="C17" s="26">
        <v>73203</v>
      </c>
      <c r="D17" s="26">
        <v>73203</v>
      </c>
      <c r="E17" s="26">
        <v>73203</v>
      </c>
      <c r="F17" s="26">
        <v>73203</v>
      </c>
      <c r="G17" s="81">
        <v>18448294726</v>
      </c>
      <c r="H17" s="81">
        <v>18819921795</v>
      </c>
      <c r="I17" s="81">
        <v>16757376868</v>
      </c>
      <c r="J17" s="81">
        <v>18349551088</v>
      </c>
      <c r="K17" s="81">
        <f>SUBTOTAL(109,G17:J17)</f>
        <v>72375144477</v>
      </c>
      <c r="L17" s="81">
        <v>18665115731</v>
      </c>
      <c r="M17" s="81">
        <v>18977601132</v>
      </c>
      <c r="N17" s="81">
        <v>16693096452</v>
      </c>
      <c r="O17" s="81">
        <v>18107292272</v>
      </c>
      <c r="P17" s="81">
        <f>SUBTOTAL(109,L17:O17)</f>
        <v>72443105587</v>
      </c>
      <c r="Q17" s="86">
        <v>19343092143</v>
      </c>
      <c r="R17" s="86">
        <v>19730069853</v>
      </c>
      <c r="S17" s="86">
        <v>19410062520</v>
      </c>
      <c r="T17" s="86">
        <v>18017574422</v>
      </c>
      <c r="U17" s="86">
        <f>SUBTOTAL(109,Q17:T17)</f>
        <v>76500798938</v>
      </c>
      <c r="V17" s="86">
        <v>19186903780</v>
      </c>
      <c r="W17" s="86">
        <v>18993395095</v>
      </c>
      <c r="X17" s="86">
        <v>16504497384</v>
      </c>
      <c r="Y17" s="86"/>
      <c r="Z17" s="86">
        <f>SUBTOTAL(109,V17:Y17)</f>
        <v>54684796259</v>
      </c>
      <c r="AA17" s="13"/>
      <c r="AB17" s="13"/>
      <c r="AC17" s="13"/>
      <c r="AD17" s="13"/>
      <c r="AE17" s="13"/>
      <c r="AF17" s="13"/>
    </row>
    <row r="18" spans="1:32" ht="18" customHeight="1" thickTop="1">
      <c r="A18" s="28" t="s">
        <v>30</v>
      </c>
      <c r="B18" s="14">
        <v>29981</v>
      </c>
      <c r="C18" s="14">
        <v>29981</v>
      </c>
      <c r="D18" s="14">
        <v>29981</v>
      </c>
      <c r="E18" s="14">
        <v>29981</v>
      </c>
      <c r="F18" s="14">
        <v>29981</v>
      </c>
      <c r="G18" s="14"/>
      <c r="H18" s="14"/>
      <c r="I18" s="14"/>
      <c r="J18" s="14"/>
      <c r="K18" s="14">
        <v>32929</v>
      </c>
      <c r="L18" s="14"/>
      <c r="M18" s="14"/>
      <c r="N18" s="14"/>
      <c r="O18" s="14"/>
      <c r="P18" s="14"/>
      <c r="Q18" s="15"/>
      <c r="R18" s="15"/>
      <c r="S18" s="15"/>
      <c r="T18" s="15"/>
      <c r="U18" s="15"/>
      <c r="V18" s="15"/>
      <c r="W18" s="15"/>
      <c r="X18" s="15"/>
      <c r="Y18" s="15"/>
      <c r="Z18" s="15"/>
      <c r="AA18" s="29"/>
      <c r="AB18" s="29"/>
      <c r="AC18" s="29"/>
      <c r="AD18" s="29"/>
      <c r="AE18" s="29"/>
      <c r="AF18" s="29"/>
    </row>
    <row r="19" spans="1:32" ht="18" customHeight="1">
      <c r="A19" s="30" t="s">
        <v>17</v>
      </c>
      <c r="B19" s="14">
        <v>14156</v>
      </c>
      <c r="C19" s="14">
        <v>14156</v>
      </c>
      <c r="D19" s="14">
        <v>14156</v>
      </c>
      <c r="E19" s="14">
        <v>14156</v>
      </c>
      <c r="F19" s="14">
        <v>14156</v>
      </c>
      <c r="G19" s="14"/>
      <c r="H19" s="14"/>
      <c r="I19" s="14"/>
      <c r="J19" s="14"/>
      <c r="K19" s="14">
        <v>15172</v>
      </c>
      <c r="L19" s="14"/>
      <c r="M19" s="14"/>
      <c r="N19" s="14"/>
      <c r="O19" s="14"/>
      <c r="P19" s="14"/>
      <c r="Q19" s="15"/>
      <c r="R19" s="15"/>
      <c r="S19" s="15"/>
      <c r="T19" s="15"/>
      <c r="U19" s="15"/>
      <c r="V19" s="15"/>
      <c r="W19" s="15"/>
      <c r="X19" s="15"/>
      <c r="Y19" s="15"/>
      <c r="Z19" s="15"/>
      <c r="AA19" s="29"/>
      <c r="AB19" s="29"/>
      <c r="AC19" s="29"/>
      <c r="AD19" s="29"/>
      <c r="AE19" s="29"/>
      <c r="AF19" s="29"/>
    </row>
    <row r="20" spans="1:32" ht="18" customHeight="1" thickBot="1">
      <c r="A20" s="31" t="s">
        <v>18</v>
      </c>
      <c r="B20" s="32">
        <v>0.47199999999999998</v>
      </c>
      <c r="C20" s="32">
        <v>0.47199999999999998</v>
      </c>
      <c r="D20" s="32">
        <v>0.47199999999999998</v>
      </c>
      <c r="E20" s="32">
        <v>0.47199999999999998</v>
      </c>
      <c r="F20" s="32">
        <v>0.47199999999999998</v>
      </c>
      <c r="G20" s="32" t="e">
        <f t="shared" ref="G20:J20" si="7">G19/G18</f>
        <v>#DIV/0!</v>
      </c>
      <c r="H20" s="32" t="e">
        <f t="shared" si="7"/>
        <v>#DIV/0!</v>
      </c>
      <c r="I20" s="32" t="e">
        <f t="shared" si="7"/>
        <v>#DIV/0!</v>
      </c>
      <c r="J20" s="32" t="e">
        <f t="shared" si="7"/>
        <v>#DIV/0!</v>
      </c>
      <c r="K20" s="32">
        <f>K19/K18</f>
        <v>0.46074888396246472</v>
      </c>
      <c r="L20" s="33" t="e">
        <f t="shared" ref="L20:O20" si="8">L19/L18</f>
        <v>#DIV/0!</v>
      </c>
      <c r="M20" s="33" t="e">
        <f t="shared" si="8"/>
        <v>#DIV/0!</v>
      </c>
      <c r="N20" s="33" t="e">
        <f t="shared" si="8"/>
        <v>#DIV/0!</v>
      </c>
      <c r="O20" s="33" t="e">
        <f t="shared" si="8"/>
        <v>#DIV/0!</v>
      </c>
      <c r="P20" s="33" t="e">
        <f>P19/P18</f>
        <v>#DIV/0!</v>
      </c>
      <c r="Q20" s="34" t="e">
        <f t="shared" ref="Q20:T20" si="9">Q19/Q18</f>
        <v>#DIV/0!</v>
      </c>
      <c r="R20" s="34" t="e">
        <f t="shared" si="9"/>
        <v>#DIV/0!</v>
      </c>
      <c r="S20" s="34" t="e">
        <f t="shared" si="9"/>
        <v>#DIV/0!</v>
      </c>
      <c r="T20" s="34" t="e">
        <f t="shared" si="9"/>
        <v>#DIV/0!</v>
      </c>
      <c r="U20" s="34" t="e">
        <f>U19/U18</f>
        <v>#DIV/0!</v>
      </c>
      <c r="V20" s="34" t="e">
        <f t="shared" ref="V20:Y20" si="10">V19/V18</f>
        <v>#DIV/0!</v>
      </c>
      <c r="W20" s="34" t="e">
        <f t="shared" si="10"/>
        <v>#DIV/0!</v>
      </c>
      <c r="X20" s="34" t="e">
        <f t="shared" si="10"/>
        <v>#DIV/0!</v>
      </c>
      <c r="Y20" s="34" t="e">
        <f t="shared" si="10"/>
        <v>#DIV/0!</v>
      </c>
      <c r="Z20" s="34" t="e">
        <f>Z19/Z18</f>
        <v>#DIV/0!</v>
      </c>
      <c r="AA20" s="29"/>
      <c r="AB20" s="29"/>
      <c r="AC20" s="29"/>
      <c r="AD20" s="29"/>
      <c r="AE20" s="29"/>
      <c r="AF20" s="29"/>
    </row>
    <row r="21" spans="1:32" ht="18" customHeight="1" thickTop="1">
      <c r="A21" s="35" t="s">
        <v>19</v>
      </c>
      <c r="B21" s="14">
        <v>3209</v>
      </c>
      <c r="C21" s="14">
        <v>3209</v>
      </c>
      <c r="D21" s="14">
        <v>3209</v>
      </c>
      <c r="E21" s="14">
        <v>3209</v>
      </c>
      <c r="F21" s="14">
        <v>3209</v>
      </c>
      <c r="G21" s="14"/>
      <c r="H21" s="14"/>
      <c r="I21" s="14"/>
      <c r="J21" s="14"/>
      <c r="K21" s="14">
        <v>-808</v>
      </c>
      <c r="L21" s="14"/>
      <c r="M21" s="14"/>
      <c r="N21" s="14"/>
      <c r="O21" s="14"/>
      <c r="P21" s="14"/>
      <c r="Q21" s="36"/>
      <c r="R21" s="36"/>
      <c r="S21" s="36"/>
      <c r="T21" s="36"/>
      <c r="U21" s="36"/>
      <c r="V21" s="36"/>
      <c r="W21" s="36"/>
      <c r="X21" s="36"/>
      <c r="Y21" s="36"/>
      <c r="Z21" s="36"/>
      <c r="AA21" s="29"/>
      <c r="AB21" s="29"/>
      <c r="AC21" s="29"/>
      <c r="AD21" s="29"/>
      <c r="AE21" s="29"/>
      <c r="AF21" s="29"/>
    </row>
    <row r="22" spans="1:32" ht="18" customHeight="1">
      <c r="A22" s="37" t="s">
        <v>20</v>
      </c>
      <c r="B22" s="38">
        <v>-109</v>
      </c>
      <c r="C22" s="38">
        <v>-109</v>
      </c>
      <c r="D22" s="38">
        <v>-109</v>
      </c>
      <c r="E22" s="38">
        <v>-109</v>
      </c>
      <c r="F22" s="38">
        <v>-109</v>
      </c>
      <c r="G22" s="38"/>
      <c r="H22" s="38"/>
      <c r="I22" s="38"/>
      <c r="J22" s="38"/>
      <c r="K22" s="38">
        <v>-1706</v>
      </c>
      <c r="L22" s="38"/>
      <c r="M22" s="38"/>
      <c r="N22" s="38"/>
      <c r="O22" s="38"/>
      <c r="P22" s="38"/>
      <c r="Q22" s="39"/>
      <c r="R22" s="39"/>
      <c r="S22" s="39"/>
      <c r="T22" s="39"/>
      <c r="U22" s="39"/>
      <c r="V22" s="39"/>
      <c r="W22" s="39"/>
      <c r="X22" s="39"/>
      <c r="Y22" s="39"/>
      <c r="Z22" s="39"/>
      <c r="AA22" s="29"/>
      <c r="AB22" s="29"/>
      <c r="AC22" s="29"/>
      <c r="AD22" s="29"/>
      <c r="AE22" s="29"/>
      <c r="AF22" s="29"/>
    </row>
    <row r="23" spans="1:32" ht="18" customHeight="1">
      <c r="A23" s="37" t="s">
        <v>21</v>
      </c>
      <c r="B23" s="14">
        <v>801</v>
      </c>
      <c r="C23" s="14">
        <v>801</v>
      </c>
      <c r="D23" s="14">
        <v>801</v>
      </c>
      <c r="E23" s="14">
        <v>801</v>
      </c>
      <c r="F23" s="14">
        <v>801</v>
      </c>
      <c r="G23" s="14"/>
      <c r="H23" s="14"/>
      <c r="I23" s="14"/>
      <c r="J23" s="14"/>
      <c r="K23" s="14">
        <v>2457</v>
      </c>
      <c r="L23" s="14"/>
      <c r="M23" s="14"/>
      <c r="N23" s="14"/>
      <c r="O23" s="14"/>
      <c r="P23" s="14"/>
      <c r="Q23" s="36"/>
      <c r="R23" s="36"/>
      <c r="S23" s="36"/>
      <c r="T23" s="36"/>
      <c r="U23" s="36"/>
      <c r="V23" s="36"/>
      <c r="W23" s="36"/>
      <c r="X23" s="36"/>
      <c r="Y23" s="36"/>
      <c r="Z23" s="36"/>
      <c r="AA23" s="29"/>
      <c r="AB23" s="29"/>
      <c r="AC23" s="29"/>
      <c r="AD23" s="29"/>
      <c r="AE23" s="29"/>
      <c r="AF23" s="29"/>
    </row>
    <row r="24" spans="1:32" ht="18" customHeight="1" thickBot="1">
      <c r="A24" s="40" t="s">
        <v>22</v>
      </c>
      <c r="B24" s="41">
        <v>15481</v>
      </c>
      <c r="C24" s="41">
        <v>15481</v>
      </c>
      <c r="D24" s="41">
        <v>15481</v>
      </c>
      <c r="E24" s="41">
        <v>15481</v>
      </c>
      <c r="F24" s="41">
        <v>15481</v>
      </c>
      <c r="G24" s="41"/>
      <c r="H24" s="41"/>
      <c r="I24" s="41"/>
      <c r="J24" s="41"/>
      <c r="K24" s="41">
        <v>15519</v>
      </c>
      <c r="L24" s="41"/>
      <c r="M24" s="41"/>
      <c r="N24" s="41"/>
      <c r="O24" s="41"/>
      <c r="P24" s="41"/>
      <c r="Q24" s="42"/>
      <c r="R24" s="42"/>
      <c r="S24" s="42"/>
      <c r="T24" s="42"/>
      <c r="U24" s="42"/>
      <c r="V24" s="42"/>
      <c r="W24" s="42"/>
      <c r="X24" s="42"/>
      <c r="Y24" s="42"/>
      <c r="Z24" s="42"/>
      <c r="AA24" s="29"/>
      <c r="AB24" s="29"/>
      <c r="AC24" s="29"/>
      <c r="AD24" s="29"/>
      <c r="AE24" s="29"/>
      <c r="AF24" s="29"/>
    </row>
    <row r="25" spans="1:32" ht="18" customHeight="1" thickTop="1">
      <c r="A25" s="35" t="s">
        <v>31</v>
      </c>
      <c r="B25" s="43">
        <v>2085</v>
      </c>
      <c r="C25" s="43">
        <v>2085</v>
      </c>
      <c r="D25" s="43">
        <v>2085</v>
      </c>
      <c r="E25" s="43">
        <v>2085</v>
      </c>
      <c r="F25" s="43">
        <v>2085</v>
      </c>
      <c r="G25" s="43"/>
      <c r="H25" s="43"/>
      <c r="I25" s="43"/>
      <c r="J25" s="43"/>
      <c r="K25" s="43">
        <v>2114</v>
      </c>
      <c r="L25" s="43"/>
      <c r="M25" s="43"/>
      <c r="N25" s="43"/>
      <c r="O25" s="43"/>
      <c r="P25" s="43"/>
      <c r="Q25" s="44"/>
      <c r="R25" s="44"/>
      <c r="S25" s="44"/>
      <c r="T25" s="44"/>
      <c r="U25" s="44"/>
      <c r="V25" s="44"/>
      <c r="W25" s="44"/>
      <c r="X25" s="44"/>
      <c r="Y25" s="44"/>
      <c r="Z25" s="44"/>
    </row>
    <row r="26" spans="1:32" ht="18" customHeight="1">
      <c r="A26" s="4" t="s">
        <v>23</v>
      </c>
      <c r="B26" s="45">
        <v>27728300</v>
      </c>
      <c r="C26" s="45">
        <v>27728300</v>
      </c>
      <c r="D26" s="45">
        <v>27728300</v>
      </c>
      <c r="E26" s="45">
        <v>27728300</v>
      </c>
      <c r="F26" s="45">
        <v>27728300</v>
      </c>
      <c r="G26" s="45"/>
      <c r="H26" s="45"/>
      <c r="I26" s="45"/>
      <c r="J26" s="45"/>
      <c r="K26" s="45">
        <v>138819000</v>
      </c>
      <c r="L26" s="14"/>
      <c r="M26" s="14"/>
      <c r="N26" s="14"/>
      <c r="O26" s="14"/>
      <c r="P26" s="14"/>
      <c r="Q26" s="36"/>
      <c r="R26" s="36"/>
      <c r="S26" s="36"/>
      <c r="T26" s="36"/>
      <c r="U26" s="36"/>
      <c r="V26" s="36"/>
      <c r="W26" s="36"/>
      <c r="X26" s="36"/>
      <c r="Y26" s="36"/>
      <c r="Z26" s="36"/>
    </row>
    <row r="27" spans="1:32" ht="18" customHeight="1">
      <c r="A27" s="30" t="s">
        <v>27</v>
      </c>
      <c r="B27" s="46">
        <v>0.19800000000000001</v>
      </c>
      <c r="C27" s="46">
        <v>0.19800000000000001</v>
      </c>
      <c r="D27" s="46">
        <v>0.19800000000000001</v>
      </c>
      <c r="E27" s="46">
        <v>0.19800000000000001</v>
      </c>
      <c r="F27" s="46">
        <v>0.19800000000000001</v>
      </c>
      <c r="G27" s="46"/>
      <c r="H27" s="46"/>
      <c r="I27" s="46"/>
      <c r="J27" s="46"/>
      <c r="K27" s="46">
        <v>0.151</v>
      </c>
      <c r="L27" s="46"/>
      <c r="M27" s="46"/>
      <c r="N27" s="46"/>
      <c r="O27" s="46"/>
      <c r="P27" s="46"/>
      <c r="Q27" s="47"/>
      <c r="R27" s="47"/>
      <c r="S27" s="47"/>
      <c r="T27" s="47"/>
      <c r="U27" s="47"/>
      <c r="V27" s="47"/>
      <c r="W27" s="47"/>
      <c r="X27" s="47"/>
      <c r="Y27" s="47"/>
      <c r="Z27" s="47"/>
      <c r="AB27" s="48"/>
      <c r="AC27" s="49"/>
      <c r="AD27" s="50"/>
      <c r="AE27" s="51"/>
    </row>
    <row r="28" spans="1:32" ht="18" customHeight="1">
      <c r="A28" s="4" t="s">
        <v>28</v>
      </c>
      <c r="B28" s="52">
        <v>19.43</v>
      </c>
      <c r="C28" s="52">
        <v>19.43</v>
      </c>
      <c r="D28" s="52">
        <v>19.43</v>
      </c>
      <c r="E28" s="52">
        <v>19.43</v>
      </c>
      <c r="F28" s="52">
        <v>19.43</v>
      </c>
      <c r="G28" s="52"/>
      <c r="H28" s="52"/>
      <c r="I28" s="52"/>
      <c r="J28" s="52"/>
      <c r="K28" s="52">
        <v>17.38</v>
      </c>
      <c r="L28" s="53"/>
      <c r="M28" s="53"/>
      <c r="N28" s="53"/>
      <c r="O28" s="53"/>
      <c r="P28" s="53"/>
      <c r="Q28" s="54"/>
      <c r="R28" s="54"/>
      <c r="S28" s="54"/>
      <c r="T28" s="54"/>
      <c r="U28" s="54"/>
      <c r="V28" s="54"/>
      <c r="W28" s="54"/>
      <c r="X28" s="54"/>
      <c r="Y28" s="54"/>
      <c r="Z28" s="54"/>
      <c r="AA28" s="55"/>
      <c r="AB28" s="56"/>
      <c r="AD28" s="57"/>
      <c r="AF28" s="58"/>
    </row>
    <row r="29" spans="1:32" ht="18" customHeight="1">
      <c r="A29" s="4" t="s">
        <v>29</v>
      </c>
      <c r="B29" s="59">
        <v>109.13</v>
      </c>
      <c r="C29" s="59">
        <v>109.13</v>
      </c>
      <c r="D29" s="59">
        <v>109.13</v>
      </c>
      <c r="E29" s="59">
        <v>109.13</v>
      </c>
      <c r="F29" s="59">
        <v>109.13</v>
      </c>
      <c r="G29" s="59"/>
      <c r="H29" s="59"/>
      <c r="I29" s="59"/>
      <c r="J29" s="59"/>
      <c r="K29" s="59">
        <v>120.08</v>
      </c>
      <c r="L29" s="52"/>
      <c r="M29" s="52"/>
      <c r="N29" s="52"/>
      <c r="O29" s="52"/>
      <c r="P29" s="52"/>
      <c r="Q29" s="60"/>
      <c r="R29" s="60"/>
      <c r="S29" s="60"/>
      <c r="T29" s="60"/>
      <c r="U29" s="60"/>
      <c r="V29" s="60"/>
      <c r="W29" s="60"/>
      <c r="X29" s="60"/>
      <c r="Y29" s="60"/>
      <c r="Z29" s="60"/>
      <c r="AA29" s="61"/>
    </row>
    <row r="30" spans="1:32" ht="18" customHeight="1">
      <c r="A30" s="4" t="s">
        <v>24</v>
      </c>
      <c r="B30" s="45">
        <v>16</v>
      </c>
      <c r="C30" s="45">
        <v>16</v>
      </c>
      <c r="D30" s="45">
        <v>16</v>
      </c>
      <c r="E30" s="45">
        <v>16</v>
      </c>
      <c r="F30" s="45">
        <v>16</v>
      </c>
      <c r="G30" s="62"/>
      <c r="H30" s="62"/>
      <c r="I30" s="62"/>
      <c r="J30" s="62"/>
      <c r="K30" s="62">
        <v>3.2</v>
      </c>
      <c r="L30" s="63"/>
      <c r="M30" s="63"/>
      <c r="N30" s="63"/>
      <c r="O30" s="63"/>
      <c r="P30" s="63"/>
      <c r="Q30" s="64"/>
      <c r="R30" s="64"/>
      <c r="S30" s="64"/>
      <c r="T30" s="64"/>
      <c r="U30" s="64"/>
      <c r="V30" s="64"/>
      <c r="W30" s="64"/>
      <c r="X30" s="64"/>
      <c r="Y30" s="64"/>
      <c r="Z30" s="64"/>
    </row>
    <row r="31" spans="1:32" ht="18" customHeight="1">
      <c r="A31" s="65" t="s">
        <v>25</v>
      </c>
      <c r="B31" s="66">
        <v>930</v>
      </c>
      <c r="C31" s="66">
        <v>930</v>
      </c>
      <c r="D31" s="66">
        <v>930</v>
      </c>
      <c r="E31" s="66">
        <v>930</v>
      </c>
      <c r="F31" s="66">
        <v>930</v>
      </c>
      <c r="G31" s="66"/>
      <c r="H31" s="66"/>
      <c r="I31" s="66"/>
      <c r="J31" s="66"/>
      <c r="K31" s="66">
        <v>1083</v>
      </c>
      <c r="L31" s="67"/>
      <c r="M31" s="67"/>
      <c r="N31" s="67"/>
      <c r="O31" s="67"/>
      <c r="P31" s="67"/>
      <c r="Q31" s="68"/>
      <c r="R31" s="68"/>
      <c r="S31" s="68"/>
      <c r="T31" s="68"/>
      <c r="U31" s="68"/>
      <c r="V31" s="68"/>
      <c r="W31" s="68"/>
      <c r="X31" s="68"/>
      <c r="Y31" s="68"/>
      <c r="Z31" s="68"/>
    </row>
    <row r="32" spans="1:32">
      <c r="A32" s="69"/>
    </row>
    <row r="33" spans="1:32" ht="13.75" customHeight="1">
      <c r="A33" s="69"/>
      <c r="B33" s="69"/>
      <c r="C33" s="69"/>
      <c r="D33" s="69"/>
      <c r="E33" s="69"/>
      <c r="F33" s="307"/>
      <c r="G33" s="307"/>
      <c r="H33" s="307"/>
      <c r="I33" s="307"/>
      <c r="J33" s="307"/>
      <c r="K33" s="307"/>
      <c r="L33" s="307"/>
      <c r="M33" s="307"/>
      <c r="N33" s="307"/>
      <c r="O33" s="307"/>
      <c r="P33" s="307"/>
      <c r="Q33" s="307"/>
      <c r="R33" s="307"/>
      <c r="S33" s="307"/>
      <c r="T33" s="307"/>
      <c r="U33" s="307"/>
      <c r="V33" s="307"/>
      <c r="W33" s="307"/>
      <c r="X33" s="307"/>
      <c r="Y33" s="307"/>
      <c r="Z33" s="307"/>
      <c r="AA33" s="307"/>
      <c r="AB33" s="307"/>
      <c r="AC33" s="307"/>
      <c r="AD33" s="307"/>
      <c r="AE33" s="307"/>
      <c r="AF33" s="308"/>
    </row>
    <row r="34" spans="1:32">
      <c r="A34" s="69"/>
      <c r="B34" s="69"/>
      <c r="C34" s="69"/>
      <c r="D34" s="69"/>
      <c r="E34" s="69"/>
      <c r="F34" s="309"/>
      <c r="G34" s="309"/>
      <c r="H34" s="309"/>
      <c r="I34" s="309"/>
      <c r="J34" s="309"/>
      <c r="K34" s="309"/>
      <c r="L34" s="309"/>
      <c r="M34" s="309"/>
      <c r="N34" s="309"/>
      <c r="O34" s="309"/>
      <c r="P34" s="309"/>
      <c r="Q34" s="309"/>
      <c r="R34" s="309"/>
      <c r="S34" s="309"/>
      <c r="T34" s="309"/>
      <c r="U34" s="309"/>
      <c r="V34" s="309"/>
      <c r="W34" s="309"/>
      <c r="X34" s="309"/>
      <c r="Y34" s="309"/>
      <c r="Z34" s="309"/>
      <c r="AA34" s="309"/>
      <c r="AB34" s="309"/>
      <c r="AC34" s="309"/>
      <c r="AD34" s="309"/>
      <c r="AE34" s="309"/>
      <c r="AF34" s="310"/>
    </row>
    <row r="35" spans="1:32">
      <c r="A35" s="69"/>
      <c r="B35" s="69"/>
      <c r="C35" s="69"/>
      <c r="D35" s="69"/>
      <c r="E35" s="69"/>
      <c r="F35" s="309"/>
      <c r="G35" s="309"/>
      <c r="H35" s="309"/>
      <c r="I35" s="309"/>
      <c r="J35" s="309"/>
      <c r="K35" s="309"/>
      <c r="L35" s="309"/>
      <c r="M35" s="309"/>
      <c r="N35" s="309"/>
      <c r="O35" s="309"/>
      <c r="P35" s="309"/>
      <c r="Q35" s="309"/>
      <c r="R35" s="309"/>
      <c r="S35" s="309"/>
      <c r="T35" s="309"/>
      <c r="U35" s="309"/>
      <c r="V35" s="309"/>
      <c r="W35" s="309"/>
      <c r="X35" s="309"/>
      <c r="Y35" s="309"/>
      <c r="Z35" s="309"/>
      <c r="AA35" s="309"/>
      <c r="AB35" s="309"/>
      <c r="AC35" s="309"/>
      <c r="AD35" s="309"/>
      <c r="AE35" s="309"/>
      <c r="AF35" s="310"/>
    </row>
    <row r="36" spans="1:32">
      <c r="A36" s="69"/>
      <c r="B36" s="69"/>
      <c r="C36" s="69"/>
      <c r="D36" s="69"/>
      <c r="E36" s="69"/>
      <c r="F36" s="309"/>
      <c r="G36" s="309"/>
      <c r="H36" s="309"/>
      <c r="I36" s="309"/>
      <c r="J36" s="309"/>
      <c r="K36" s="309"/>
      <c r="L36" s="309"/>
      <c r="M36" s="309"/>
      <c r="N36" s="309"/>
      <c r="O36" s="309"/>
      <c r="P36" s="309"/>
      <c r="Q36" s="309"/>
      <c r="R36" s="309"/>
      <c r="S36" s="309"/>
      <c r="T36" s="309"/>
      <c r="U36" s="309"/>
      <c r="V36" s="309"/>
      <c r="W36" s="309"/>
      <c r="X36" s="309"/>
      <c r="Y36" s="309"/>
      <c r="Z36" s="309"/>
      <c r="AA36" s="309"/>
      <c r="AB36" s="309"/>
      <c r="AC36" s="309"/>
      <c r="AD36" s="309"/>
      <c r="AE36" s="309"/>
      <c r="AF36" s="310"/>
    </row>
    <row r="37" spans="1:32">
      <c r="A37" s="69"/>
      <c r="B37" s="69"/>
      <c r="C37" s="69"/>
      <c r="D37" s="69"/>
      <c r="E37" s="69"/>
      <c r="F37" s="309"/>
      <c r="G37" s="309"/>
      <c r="H37" s="309"/>
      <c r="I37" s="309"/>
      <c r="J37" s="309"/>
      <c r="K37" s="309"/>
      <c r="L37" s="309"/>
      <c r="M37" s="309"/>
      <c r="N37" s="309"/>
      <c r="O37" s="309"/>
      <c r="P37" s="309"/>
      <c r="Q37" s="309"/>
      <c r="R37" s="309"/>
      <c r="S37" s="309"/>
      <c r="T37" s="309"/>
      <c r="U37" s="309"/>
      <c r="V37" s="309"/>
      <c r="W37" s="309"/>
      <c r="X37" s="309"/>
      <c r="Y37" s="309"/>
      <c r="Z37" s="309"/>
      <c r="AA37" s="309"/>
      <c r="AB37" s="309"/>
      <c r="AC37" s="309"/>
      <c r="AD37" s="309"/>
      <c r="AE37" s="309"/>
      <c r="AF37" s="310"/>
    </row>
    <row r="38" spans="1:32">
      <c r="A38" s="69"/>
      <c r="B38" s="69"/>
      <c r="C38" s="69"/>
      <c r="D38" s="69"/>
      <c r="E38" s="69"/>
      <c r="F38" s="309"/>
      <c r="G38" s="309"/>
      <c r="H38" s="309"/>
      <c r="I38" s="309"/>
      <c r="J38" s="309"/>
      <c r="K38" s="309"/>
      <c r="L38" s="309"/>
      <c r="M38" s="309"/>
      <c r="N38" s="309"/>
      <c r="O38" s="309"/>
      <c r="P38" s="309"/>
      <c r="Q38" s="309"/>
      <c r="R38" s="309"/>
      <c r="S38" s="309"/>
      <c r="T38" s="309"/>
      <c r="U38" s="309"/>
      <c r="V38" s="309"/>
      <c r="W38" s="309"/>
      <c r="X38" s="309"/>
      <c r="Y38" s="309"/>
      <c r="Z38" s="309"/>
      <c r="AA38" s="309"/>
      <c r="AB38" s="309"/>
      <c r="AC38" s="309"/>
      <c r="AD38" s="309"/>
      <c r="AE38" s="309"/>
      <c r="AF38" s="310"/>
    </row>
    <row r="39" spans="1:32">
      <c r="A39" s="69"/>
      <c r="B39" s="69"/>
      <c r="C39" s="69"/>
      <c r="D39" s="69"/>
      <c r="E39" s="69"/>
      <c r="F39" s="309"/>
      <c r="G39" s="309"/>
      <c r="H39" s="309"/>
      <c r="I39" s="309"/>
      <c r="J39" s="309"/>
      <c r="K39" s="309"/>
      <c r="L39" s="309"/>
      <c r="M39" s="309"/>
      <c r="N39" s="309"/>
      <c r="O39" s="309"/>
      <c r="P39" s="309"/>
      <c r="Q39" s="309"/>
      <c r="R39" s="309"/>
      <c r="S39" s="309"/>
      <c r="T39" s="309"/>
      <c r="U39" s="309"/>
      <c r="V39" s="309"/>
      <c r="W39" s="309"/>
      <c r="X39" s="309"/>
      <c r="Y39" s="309"/>
      <c r="Z39" s="309"/>
      <c r="AA39" s="309"/>
      <c r="AB39" s="309"/>
      <c r="AC39" s="309"/>
      <c r="AD39" s="309"/>
      <c r="AE39" s="309"/>
      <c r="AF39" s="310"/>
    </row>
    <row r="40" spans="1:32">
      <c r="A40" s="69"/>
      <c r="B40" s="69"/>
      <c r="C40" s="69"/>
      <c r="D40" s="69"/>
      <c r="E40" s="69"/>
      <c r="F40" s="309"/>
      <c r="G40" s="309"/>
      <c r="H40" s="309"/>
      <c r="I40" s="309"/>
      <c r="J40" s="309"/>
      <c r="K40" s="309"/>
      <c r="L40" s="309"/>
      <c r="M40" s="309"/>
      <c r="N40" s="309"/>
      <c r="O40" s="309"/>
      <c r="P40" s="309"/>
      <c r="Q40" s="309"/>
      <c r="R40" s="309"/>
      <c r="S40" s="309"/>
      <c r="T40" s="309"/>
      <c r="U40" s="309"/>
      <c r="V40" s="309"/>
      <c r="W40" s="309"/>
      <c r="X40" s="309"/>
      <c r="Y40" s="309"/>
      <c r="Z40" s="309"/>
      <c r="AA40" s="309"/>
      <c r="AB40" s="309"/>
      <c r="AC40" s="309"/>
      <c r="AD40" s="309"/>
      <c r="AE40" s="309"/>
      <c r="AF40" s="310"/>
    </row>
    <row r="41" spans="1:32">
      <c r="A41" s="69"/>
      <c r="B41" s="69"/>
      <c r="C41" s="69"/>
      <c r="D41" s="69"/>
      <c r="E41" s="69"/>
      <c r="F41" s="309"/>
      <c r="G41" s="309"/>
      <c r="H41" s="309"/>
      <c r="I41" s="309"/>
      <c r="J41" s="309"/>
      <c r="K41" s="309"/>
      <c r="L41" s="309"/>
      <c r="M41" s="309"/>
      <c r="N41" s="309"/>
      <c r="O41" s="309"/>
      <c r="P41" s="309"/>
      <c r="Q41" s="309"/>
      <c r="R41" s="309"/>
      <c r="S41" s="309"/>
      <c r="T41" s="309"/>
      <c r="U41" s="309"/>
      <c r="V41" s="309"/>
      <c r="W41" s="309"/>
      <c r="X41" s="309"/>
      <c r="Y41" s="309"/>
      <c r="Z41" s="309"/>
      <c r="AA41" s="309"/>
      <c r="AB41" s="309"/>
      <c r="AC41" s="309"/>
      <c r="AD41" s="309"/>
      <c r="AE41" s="309"/>
      <c r="AF41" s="310"/>
    </row>
    <row r="42" spans="1:32" ht="14.25" customHeight="1">
      <c r="A42" s="70"/>
      <c r="B42" s="70"/>
      <c r="C42" s="70"/>
      <c r="D42" s="70"/>
      <c r="E42" s="70"/>
      <c r="F42" s="311"/>
      <c r="G42" s="311"/>
      <c r="H42" s="311"/>
      <c r="I42" s="311"/>
      <c r="J42" s="311"/>
      <c r="K42" s="311"/>
      <c r="L42" s="311"/>
      <c r="M42" s="311"/>
      <c r="N42" s="311"/>
      <c r="O42" s="311"/>
      <c r="P42" s="311"/>
      <c r="Q42" s="311"/>
      <c r="R42" s="311"/>
      <c r="S42" s="311"/>
      <c r="T42" s="311"/>
      <c r="U42" s="311"/>
      <c r="V42" s="311"/>
      <c r="W42" s="311"/>
      <c r="X42" s="311"/>
      <c r="Y42" s="311"/>
      <c r="Z42" s="311"/>
      <c r="AA42" s="311"/>
      <c r="AB42" s="311"/>
      <c r="AC42" s="311"/>
      <c r="AD42" s="311"/>
      <c r="AE42" s="311"/>
      <c r="AF42" s="312"/>
    </row>
    <row r="43" spans="1:32" ht="14.25" customHeight="1">
      <c r="A43" s="70"/>
      <c r="B43" s="71"/>
      <c r="C43" s="71"/>
      <c r="D43" s="71"/>
      <c r="E43" s="71"/>
      <c r="F43" s="71"/>
      <c r="G43" s="71"/>
      <c r="H43" s="71"/>
      <c r="I43" s="71"/>
      <c r="J43" s="71"/>
      <c r="K43" s="71"/>
      <c r="L43" s="71"/>
      <c r="M43" s="71"/>
      <c r="N43" s="71"/>
      <c r="O43" s="71"/>
      <c r="P43" s="71"/>
      <c r="Q43" s="71"/>
      <c r="R43" s="71"/>
      <c r="S43" s="71"/>
      <c r="T43" s="71"/>
      <c r="U43" s="71"/>
      <c r="V43" s="71"/>
      <c r="W43" s="71"/>
      <c r="X43" s="71"/>
      <c r="Y43" s="71"/>
      <c r="Z43" s="71"/>
      <c r="AA43" s="71"/>
      <c r="AB43" s="71"/>
      <c r="AC43" s="71"/>
      <c r="AD43" s="71"/>
      <c r="AE43" s="71"/>
      <c r="AF43" s="72"/>
    </row>
    <row r="44" spans="1:32" ht="14.25" customHeight="1">
      <c r="A44" s="70"/>
      <c r="B44" s="70"/>
      <c r="C44" s="70"/>
      <c r="D44" s="70"/>
      <c r="E44" s="70"/>
      <c r="F44" s="313"/>
      <c r="G44" s="313"/>
      <c r="H44" s="313"/>
      <c r="I44" s="313"/>
      <c r="J44" s="313"/>
      <c r="K44" s="313"/>
      <c r="L44" s="313"/>
      <c r="M44" s="313"/>
      <c r="N44" s="313"/>
      <c r="O44" s="313"/>
      <c r="P44" s="313"/>
      <c r="Q44" s="313"/>
      <c r="R44" s="313"/>
      <c r="S44" s="313"/>
      <c r="T44" s="313"/>
      <c r="U44" s="313"/>
      <c r="V44" s="313"/>
      <c r="W44" s="313"/>
      <c r="X44" s="313"/>
      <c r="Y44" s="313"/>
      <c r="Z44" s="313"/>
      <c r="AA44" s="313"/>
      <c r="AB44" s="313"/>
      <c r="AC44" s="313"/>
      <c r="AD44" s="313"/>
      <c r="AE44" s="313"/>
      <c r="AF44" s="314"/>
    </row>
    <row r="45" spans="1:32" ht="14.25" customHeight="1">
      <c r="A45" s="70"/>
      <c r="B45" s="70"/>
      <c r="C45" s="70"/>
      <c r="D45" s="70"/>
      <c r="E45" s="70"/>
      <c r="F45" s="315"/>
      <c r="G45" s="315"/>
      <c r="H45" s="315"/>
      <c r="I45" s="315"/>
      <c r="J45" s="315"/>
      <c r="K45" s="315"/>
      <c r="L45" s="315"/>
      <c r="M45" s="315"/>
      <c r="N45" s="315"/>
      <c r="O45" s="315"/>
      <c r="P45" s="315"/>
      <c r="Q45" s="315"/>
      <c r="R45" s="315"/>
      <c r="S45" s="315"/>
      <c r="T45" s="315"/>
      <c r="U45" s="315"/>
      <c r="V45" s="315"/>
      <c r="W45" s="315"/>
      <c r="X45" s="315"/>
      <c r="Y45" s="315"/>
      <c r="Z45" s="315"/>
      <c r="AA45" s="315"/>
      <c r="AB45" s="315"/>
      <c r="AC45" s="315"/>
      <c r="AD45" s="315"/>
      <c r="AE45" s="315"/>
      <c r="AF45" s="316"/>
    </row>
    <row r="46" spans="1:32" ht="14.25" customHeight="1">
      <c r="A46" s="70"/>
      <c r="B46" s="70"/>
      <c r="C46" s="70"/>
      <c r="D46" s="70"/>
      <c r="E46" s="70"/>
      <c r="F46" s="317"/>
      <c r="G46" s="317"/>
      <c r="H46" s="317"/>
      <c r="I46" s="317"/>
      <c r="J46" s="317"/>
      <c r="K46" s="317"/>
      <c r="L46" s="317"/>
      <c r="M46" s="317"/>
      <c r="N46" s="317"/>
      <c r="O46" s="317"/>
      <c r="P46" s="317"/>
      <c r="Q46" s="317"/>
      <c r="R46" s="317"/>
      <c r="S46" s="317"/>
      <c r="T46" s="317"/>
      <c r="U46" s="317"/>
      <c r="V46" s="317"/>
      <c r="W46" s="317"/>
      <c r="X46" s="317"/>
      <c r="Y46" s="317"/>
      <c r="Z46" s="317"/>
      <c r="AA46" s="317"/>
      <c r="AB46" s="317"/>
      <c r="AC46" s="317"/>
      <c r="AD46" s="317"/>
      <c r="AE46" s="317"/>
      <c r="AF46" s="318"/>
    </row>
    <row r="47" spans="1:32">
      <c r="A47" s="70"/>
    </row>
    <row r="48" spans="1:32">
      <c r="A48" s="70"/>
    </row>
    <row r="49" spans="1:1">
      <c r="A49" s="70"/>
    </row>
    <row r="50" spans="1:1">
      <c r="A50" s="70"/>
    </row>
    <row r="51" spans="1:1">
      <c r="A51" s="70"/>
    </row>
    <row r="52" spans="1:1">
      <c r="A52" s="70"/>
    </row>
  </sheetData>
  <mergeCells count="7">
    <mergeCell ref="F44:AF46"/>
    <mergeCell ref="B2:F2"/>
    <mergeCell ref="G2:K2"/>
    <mergeCell ref="L2:P2"/>
    <mergeCell ref="Q2:U2"/>
    <mergeCell ref="V2:Z2"/>
    <mergeCell ref="F33:AF42"/>
  </mergeCells>
  <phoneticPr fontId="19"/>
  <printOptions horizontalCentered="1" gridLinesSet="0"/>
  <pageMargins left="0.39370078740157483" right="0.39370078740157483" top="0.70866141732283472" bottom="0.39370078740157483" header="0.27559055118110237" footer="0.11811023622047245"/>
  <pageSetup paperSize="9" scale="76"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IFRS（2015～）</vt:lpstr>
      <vt:lpstr>①非継続事業組替え前</vt:lpstr>
      <vt:lpstr>②組替え後・財務報告ベース</vt:lpstr>
      <vt:lpstr>③組替え後・暦年ベース</vt:lpstr>
      <vt:lpstr>ESGデータ</vt:lpstr>
      <vt:lpstr>決算期の変更について</vt:lpstr>
      <vt:lpstr>IFRS（2015～） (3)</vt:lpstr>
      <vt:lpstr>①非継続事業組替え前!Print_Area</vt:lpstr>
      <vt:lpstr>②組替え後・財務報告ベース!Print_Area</vt:lpstr>
      <vt:lpstr>③組替え後・暦年ベース!Print_Area</vt:lpstr>
      <vt:lpstr>'IFRS（2015～）'!Print_Area</vt:lpstr>
      <vt:lpstr>'IFRS（2015～） (3)'!Print_Area</vt:lpstr>
      <vt:lpstr>決算期の変更について!Print_Area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e_sou</dc:creator>
  <cp:lastModifiedBy>菊川 萌々花</cp:lastModifiedBy>
  <cp:lastPrinted>2016-12-25T23:49:43Z</cp:lastPrinted>
  <dcterms:created xsi:type="dcterms:W3CDTF">2013-06-17T04:13:36Z</dcterms:created>
  <dcterms:modified xsi:type="dcterms:W3CDTF">2024-02-13T07:51:31Z</dcterms:modified>
</cp:coreProperties>
</file>